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735" tabRatio="561"/>
  </bookViews>
  <sheets>
    <sheet name="Large" sheetId="1" r:id="rId1"/>
    <sheet name="Med-Small" sheetId="2" r:id="rId2"/>
    <sheet name="Med-Small ind" sheetId="5" r:id="rId3"/>
    <sheet name="Large ind" sheetId="4" r:id="rId4"/>
    <sheet name="Punktetabelle" sheetId="3" r:id="rId5"/>
  </sheets>
  <calcPr calcId="152511"/>
</workbook>
</file>

<file path=xl/calcChain.xml><?xml version="1.0" encoding="utf-8"?>
<calcChain xmlns="http://schemas.openxmlformats.org/spreadsheetml/2006/main">
  <c r="O23" i="5" l="1"/>
  <c r="O24" i="5"/>
  <c r="O22" i="5"/>
  <c r="O21" i="5"/>
  <c r="O13" i="5"/>
  <c r="O11" i="5"/>
  <c r="O10" i="5"/>
  <c r="O12" i="5"/>
  <c r="O9" i="5"/>
  <c r="O16" i="4"/>
  <c r="O14" i="4"/>
  <c r="O15" i="4"/>
  <c r="O13" i="4"/>
  <c r="O11" i="4"/>
  <c r="O12" i="4"/>
  <c r="O10" i="4"/>
  <c r="O9" i="4"/>
  <c r="N23" i="5"/>
  <c r="N24" i="5"/>
  <c r="N22" i="5"/>
  <c r="N21" i="5"/>
  <c r="N11" i="5"/>
  <c r="N12" i="5"/>
  <c r="N13" i="5"/>
  <c r="N10" i="5"/>
  <c r="N9" i="5"/>
  <c r="N16" i="4"/>
  <c r="N15" i="4"/>
  <c r="N14" i="4"/>
  <c r="N11" i="4"/>
  <c r="N13" i="4"/>
  <c r="N10" i="4"/>
  <c r="N12" i="4"/>
  <c r="N9" i="4"/>
  <c r="P9" i="5" l="1"/>
  <c r="P11" i="5"/>
  <c r="P22" i="5"/>
  <c r="P23" i="5"/>
  <c r="P21" i="5"/>
  <c r="P13" i="5"/>
  <c r="P24" i="5"/>
  <c r="P10" i="5"/>
  <c r="P12" i="5"/>
  <c r="O18" i="1" l="1"/>
  <c r="N18" i="1"/>
  <c r="P18" i="1" l="1"/>
  <c r="P9" i="4"/>
  <c r="P12" i="4"/>
  <c r="P11" i="4"/>
  <c r="P16" i="4"/>
  <c r="P13" i="4"/>
  <c r="P14" i="4"/>
  <c r="P10" i="4"/>
  <c r="P15" i="4"/>
  <c r="O18" i="2"/>
  <c r="N18" i="2"/>
  <c r="P18" i="2" l="1"/>
  <c r="O11" i="2"/>
  <c r="O19" i="2"/>
  <c r="O10" i="2"/>
  <c r="O17" i="2"/>
  <c r="O16" i="2"/>
  <c r="O12" i="2"/>
  <c r="O13" i="2"/>
  <c r="O15" i="2"/>
  <c r="O14" i="2"/>
  <c r="O9" i="2"/>
  <c r="O20" i="2"/>
  <c r="O35" i="2"/>
  <c r="O33" i="2"/>
  <c r="O29" i="2"/>
  <c r="O28" i="2"/>
  <c r="O34" i="2"/>
  <c r="O30" i="2"/>
  <c r="O32" i="2"/>
  <c r="O31" i="2"/>
  <c r="N11" i="2"/>
  <c r="N19" i="2"/>
  <c r="N10" i="2"/>
  <c r="N17" i="2"/>
  <c r="N16" i="2"/>
  <c r="N12" i="2"/>
  <c r="N13" i="2"/>
  <c r="N15" i="2"/>
  <c r="N14" i="2"/>
  <c r="N9" i="2"/>
  <c r="N20" i="2"/>
  <c r="N35" i="2"/>
  <c r="N33" i="2"/>
  <c r="N29" i="2"/>
  <c r="N28" i="2"/>
  <c r="N34" i="2"/>
  <c r="N30" i="2"/>
  <c r="N32" i="2"/>
  <c r="N31" i="2"/>
  <c r="O26" i="1"/>
  <c r="O29" i="1"/>
  <c r="O11" i="1"/>
  <c r="O31" i="1"/>
  <c r="O25" i="1"/>
  <c r="O16" i="1"/>
  <c r="O12" i="1"/>
  <c r="O32" i="1"/>
  <c r="O19" i="1"/>
  <c r="O33" i="1"/>
  <c r="O23" i="1"/>
  <c r="O15" i="1"/>
  <c r="O14" i="1"/>
  <c r="O9" i="1"/>
  <c r="O21" i="1"/>
  <c r="O28" i="1"/>
  <c r="O20" i="1"/>
  <c r="O27" i="1"/>
  <c r="O10" i="1"/>
  <c r="O24" i="1"/>
  <c r="O30" i="1"/>
  <c r="O17" i="1"/>
  <c r="O13" i="1"/>
  <c r="O34" i="1"/>
  <c r="N26" i="1"/>
  <c r="N29" i="1"/>
  <c r="N11" i="1"/>
  <c r="N31" i="1"/>
  <c r="N25" i="1"/>
  <c r="N16" i="1"/>
  <c r="N12" i="1"/>
  <c r="N32" i="1"/>
  <c r="N19" i="1"/>
  <c r="N33" i="1"/>
  <c r="N23" i="1"/>
  <c r="N15" i="1"/>
  <c r="N14" i="1"/>
  <c r="N9" i="1"/>
  <c r="N21" i="1"/>
  <c r="N28" i="1"/>
  <c r="N20" i="1"/>
  <c r="N27" i="1"/>
  <c r="N10" i="1"/>
  <c r="N24" i="1"/>
  <c r="N30" i="1"/>
  <c r="N17" i="1"/>
  <c r="N13" i="1"/>
  <c r="N34" i="1"/>
  <c r="P31" i="2" l="1"/>
  <c r="P32" i="2"/>
  <c r="P30" i="2"/>
  <c r="P34" i="2"/>
  <c r="P28" i="2"/>
  <c r="P29" i="2"/>
  <c r="P33" i="2"/>
  <c r="P35" i="2"/>
  <c r="P20" i="2"/>
  <c r="P9" i="2"/>
  <c r="P14" i="2"/>
  <c r="P15" i="2"/>
  <c r="P13" i="2"/>
  <c r="P12" i="2"/>
  <c r="P16" i="2"/>
  <c r="P17" i="2"/>
  <c r="P10" i="2"/>
  <c r="P19" i="2"/>
  <c r="P11" i="2"/>
  <c r="P26" i="1" l="1"/>
  <c r="P29" i="1"/>
  <c r="P11" i="1"/>
  <c r="P31" i="1"/>
  <c r="P25" i="1"/>
  <c r="P16" i="1"/>
  <c r="P12" i="1"/>
  <c r="P32" i="1"/>
  <c r="P19" i="1"/>
  <c r="P33" i="1"/>
  <c r="P23" i="1"/>
  <c r="P15" i="1"/>
  <c r="P14" i="1"/>
  <c r="P9" i="1"/>
  <c r="P21" i="1"/>
  <c r="P28" i="1"/>
  <c r="P20" i="1"/>
  <c r="P27" i="1"/>
  <c r="P10" i="1"/>
  <c r="P24" i="1"/>
  <c r="P30" i="1"/>
  <c r="P17" i="1"/>
  <c r="P13" i="1"/>
  <c r="P34" i="1"/>
  <c r="O22" i="1"/>
  <c r="N22" i="1"/>
  <c r="P22" i="1" l="1"/>
</calcChain>
</file>

<file path=xl/sharedStrings.xml><?xml version="1.0" encoding="utf-8"?>
<sst xmlns="http://schemas.openxmlformats.org/spreadsheetml/2006/main" count="260" uniqueCount="99">
  <si>
    <t>CLA</t>
  </si>
  <si>
    <t>HSV Bettembourg</t>
  </si>
  <si>
    <t>AN Huldang</t>
  </si>
  <si>
    <t>Agility</t>
  </si>
  <si>
    <t>Jumping</t>
  </si>
  <si>
    <t>Nom</t>
  </si>
  <si>
    <t>Chien</t>
  </si>
  <si>
    <t>TOTAL</t>
  </si>
  <si>
    <r>
      <t xml:space="preserve">WM  TABELLE  2014     </t>
    </r>
    <r>
      <rPr>
        <b/>
        <sz val="14"/>
        <color rgb="FFFF0000"/>
        <rFont val="Calibri"/>
        <family val="2"/>
        <scheme val="minor"/>
      </rPr>
      <t>LARGE</t>
    </r>
  </si>
  <si>
    <t>Rang</t>
  </si>
  <si>
    <r>
      <t xml:space="preserve">WM  TABELLE  2014     </t>
    </r>
    <r>
      <rPr>
        <b/>
        <sz val="14"/>
        <color rgb="FFFF0000"/>
        <rFont val="Calibri"/>
        <family val="2"/>
        <scheme val="minor"/>
      </rPr>
      <t>MEDIUM</t>
    </r>
  </si>
  <si>
    <r>
      <t xml:space="preserve">WM  TABELLE  2014     </t>
    </r>
    <r>
      <rPr>
        <b/>
        <sz val="14"/>
        <color rgb="FFFF0000"/>
        <rFont val="Calibri"/>
        <family val="2"/>
        <scheme val="minor"/>
      </rPr>
      <t>SMALL</t>
    </r>
  </si>
  <si>
    <t>Nehrbass Gaby</t>
  </si>
  <si>
    <t>Servais Louis</t>
  </si>
  <si>
    <t>Muno Francois</t>
  </si>
  <si>
    <t>Wirtz Gérard</t>
  </si>
  <si>
    <t>Feyder Dan</t>
  </si>
  <si>
    <t>Scaccaglia Mady</t>
  </si>
  <si>
    <t>Volz Dan</t>
  </si>
  <si>
    <t>Dadario Mich</t>
  </si>
  <si>
    <t>Peter Mike</t>
  </si>
  <si>
    <t>Petro Tom</t>
  </si>
  <si>
    <t>Eiffes Fernand</t>
  </si>
  <si>
    <t>Bormann Corinne</t>
  </si>
  <si>
    <t>Will Nathalie</t>
  </si>
  <si>
    <t>Schwinninger Laurent</t>
  </si>
  <si>
    <t>Betz Nathalie</t>
  </si>
  <si>
    <t>Flammang André</t>
  </si>
  <si>
    <t>Simon Alain</t>
  </si>
  <si>
    <t>Mertz Marie-Josée</t>
  </si>
  <si>
    <t>Winkel Anna</t>
  </si>
  <si>
    <t>Alff Manuel</t>
  </si>
  <si>
    <t>Kirsch Carlo</t>
  </si>
  <si>
    <t>Celmar Julie</t>
  </si>
  <si>
    <t>Feyder Daniel</t>
  </si>
  <si>
    <t>Fly</t>
  </si>
  <si>
    <t>Grace</t>
  </si>
  <si>
    <t>Gwenn</t>
  </si>
  <si>
    <t>Fancy</t>
  </si>
  <si>
    <t>Qira</t>
  </si>
  <si>
    <t>Honey</t>
  </si>
  <si>
    <t>H</t>
  </si>
  <si>
    <t>Bono</t>
  </si>
  <si>
    <t>Bailey</t>
  </si>
  <si>
    <t>Jacy</t>
  </si>
  <si>
    <t>June</t>
  </si>
  <si>
    <t>Xahna</t>
  </si>
  <si>
    <t>Chilli</t>
  </si>
  <si>
    <t>Beauty</t>
  </si>
  <si>
    <t>Abba</t>
  </si>
  <si>
    <t>Jeys</t>
  </si>
  <si>
    <t>Bo</t>
  </si>
  <si>
    <t>Abby</t>
  </si>
  <si>
    <t>Dee</t>
  </si>
  <si>
    <t>Hudi</t>
  </si>
  <si>
    <t>Jack</t>
  </si>
  <si>
    <t>King</t>
  </si>
  <si>
    <t>Beat</t>
  </si>
  <si>
    <t>D.J.</t>
  </si>
  <si>
    <t>Onyx</t>
  </si>
  <si>
    <t>Ashley</t>
  </si>
  <si>
    <t>Thines Fabienne</t>
  </si>
  <si>
    <t>Hastert Laura</t>
  </si>
  <si>
    <t>Bossio Cynthia</t>
  </si>
  <si>
    <t>Bossmann Wolfgang</t>
  </si>
  <si>
    <t>Simon Sonja</t>
  </si>
  <si>
    <t>Gaub Sheryl</t>
  </si>
  <si>
    <t>Speicher Serge</t>
  </si>
  <si>
    <t>Rind Sandra</t>
  </si>
  <si>
    <t>Steffen Guy</t>
  </si>
  <si>
    <t>Cysco</t>
  </si>
  <si>
    <t>Hina</t>
  </si>
  <si>
    <t>Melly</t>
  </si>
  <si>
    <t>Luna</t>
  </si>
  <si>
    <t>Jala</t>
  </si>
  <si>
    <t>Chase</t>
  </si>
  <si>
    <t>Choky</t>
  </si>
  <si>
    <t>Petzi</t>
  </si>
  <si>
    <t>Babe</t>
  </si>
  <si>
    <t>Dadario Sonja</t>
  </si>
  <si>
    <t>Seuré Natascha</t>
  </si>
  <si>
    <t>Oé Mireille</t>
  </si>
  <si>
    <t>Schiltz Becky-Sue</t>
  </si>
  <si>
    <t>Kuhnle Pam</t>
  </si>
  <si>
    <t>Quint Sandra</t>
  </si>
  <si>
    <t>Reiffers Tania</t>
  </si>
  <si>
    <t>Easy</t>
  </si>
  <si>
    <t>Sui</t>
  </si>
  <si>
    <t>Less</t>
  </si>
  <si>
    <t>Angel</t>
  </si>
  <si>
    <t>Dizzy</t>
  </si>
  <si>
    <t>Ginger</t>
  </si>
  <si>
    <t>Feiwel</t>
  </si>
  <si>
    <t>Kimi</t>
  </si>
  <si>
    <t>tps = Laufzeit des erstklassierten x 1,1</t>
  </si>
  <si>
    <t>tpm = 1,5 x TPS</t>
  </si>
  <si>
    <r>
      <t xml:space="preserve">WM  TABELLE  2014     </t>
    </r>
    <r>
      <rPr>
        <b/>
        <sz val="14"/>
        <color rgb="FFFF0000"/>
        <rFont val="Calibri"/>
        <family val="2"/>
        <scheme val="minor"/>
      </rPr>
      <t>SMALL INDIVIDUEL</t>
    </r>
  </si>
  <si>
    <r>
      <t xml:space="preserve">WM  TABELLE  2014     </t>
    </r>
    <r>
      <rPr>
        <b/>
        <sz val="14"/>
        <color rgb="FFFF0000"/>
        <rFont val="Calibri"/>
        <family val="2"/>
        <scheme val="minor"/>
      </rPr>
      <t>LARGE INDIVIDUEL</t>
    </r>
  </si>
  <si>
    <r>
      <t xml:space="preserve">WM  TABELLE  2014     </t>
    </r>
    <r>
      <rPr>
        <b/>
        <sz val="14"/>
        <color rgb="FFFF0000"/>
        <rFont val="Calibri"/>
        <family val="2"/>
        <scheme val="minor"/>
      </rPr>
      <t>MEDIUM  INDIVIDUEL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</si>
</sst>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0" xfId="0" applyBorder="1"/>
    <xf numFmtId="0" fontId="0" fillId="2" borderId="13" xfId="0" applyFill="1" applyBorder="1"/>
    <xf numFmtId="0" fontId="0" fillId="3" borderId="14" xfId="0" applyFill="1" applyBorder="1"/>
    <xf numFmtId="0" fontId="0" fillId="2" borderId="15" xfId="0" applyFill="1" applyBorder="1"/>
    <xf numFmtId="0" fontId="0" fillId="3" borderId="16" xfId="0" applyFill="1" applyBorder="1"/>
    <xf numFmtId="0" fontId="0" fillId="2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0" xfId="0" applyBorder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4" fillId="0" borderId="9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7" xfId="0" applyFont="1" applyBorder="1"/>
    <xf numFmtId="0" fontId="5" fillId="0" borderId="1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6" xfId="0" applyFont="1" applyBorder="1" applyAlignment="1">
      <alignment horizontal="left" vertical="center"/>
    </xf>
    <xf numFmtId="0" fontId="0" fillId="2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4" fillId="6" borderId="18" xfId="0" applyFont="1" applyFill="1" applyBorder="1" applyAlignment="1">
      <alignment horizontal="left" vertical="center"/>
    </xf>
    <xf numFmtId="0" fontId="4" fillId="6" borderId="25" xfId="0" applyFont="1" applyFill="1" applyBorder="1" applyAlignment="1">
      <alignment horizontal="left" vertical="center"/>
    </xf>
    <xf numFmtId="0" fontId="4" fillId="6" borderId="6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7" borderId="13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2" fillId="0" borderId="0" xfId="0" applyFont="1" applyAlignment="1">
      <alignment horizontal="center"/>
    </xf>
    <xf numFmtId="16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38100</xdr:rowOff>
    </xdr:from>
    <xdr:to>
      <xdr:col>2</xdr:col>
      <xdr:colOff>142875</xdr:colOff>
      <xdr:row>4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38100"/>
          <a:ext cx="10477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438150</xdr:colOff>
      <xdr:row>1</xdr:row>
      <xdr:rowOff>66675</xdr:rowOff>
    </xdr:from>
    <xdr:to>
      <xdr:col>15</xdr:col>
      <xdr:colOff>476250</xdr:colOff>
      <xdr:row>4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66675"/>
          <a:ext cx="10477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38100</xdr:rowOff>
    </xdr:from>
    <xdr:to>
      <xdr:col>2</xdr:col>
      <xdr:colOff>142875</xdr:colOff>
      <xdr:row>4</xdr:row>
      <xdr:rowOff>152400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38100"/>
          <a:ext cx="104775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438150</xdr:colOff>
      <xdr:row>1</xdr:row>
      <xdr:rowOff>66675</xdr:rowOff>
    </xdr:from>
    <xdr:to>
      <xdr:col>15</xdr:col>
      <xdr:colOff>476250</xdr:colOff>
      <xdr:row>4</xdr:row>
      <xdr:rowOff>180975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3425" y="66675"/>
          <a:ext cx="104775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21</xdr:row>
      <xdr:rowOff>38100</xdr:rowOff>
    </xdr:from>
    <xdr:to>
      <xdr:col>2</xdr:col>
      <xdr:colOff>142875</xdr:colOff>
      <xdr:row>24</xdr:row>
      <xdr:rowOff>152400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38100"/>
          <a:ext cx="12954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438150</xdr:colOff>
      <xdr:row>21</xdr:row>
      <xdr:rowOff>66675</xdr:rowOff>
    </xdr:from>
    <xdr:to>
      <xdr:col>15</xdr:col>
      <xdr:colOff>476250</xdr:colOff>
      <xdr:row>24</xdr:row>
      <xdr:rowOff>180975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66675"/>
          <a:ext cx="104775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38100</xdr:rowOff>
    </xdr:from>
    <xdr:to>
      <xdr:col>2</xdr:col>
      <xdr:colOff>142875</xdr:colOff>
      <xdr:row>4</xdr:row>
      <xdr:rowOff>152400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28600"/>
          <a:ext cx="12954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438150</xdr:colOff>
      <xdr:row>1</xdr:row>
      <xdr:rowOff>66675</xdr:rowOff>
    </xdr:from>
    <xdr:to>
      <xdr:col>15</xdr:col>
      <xdr:colOff>476250</xdr:colOff>
      <xdr:row>4</xdr:row>
      <xdr:rowOff>180975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257175"/>
          <a:ext cx="104775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14</xdr:row>
      <xdr:rowOff>38100</xdr:rowOff>
    </xdr:from>
    <xdr:to>
      <xdr:col>2</xdr:col>
      <xdr:colOff>142875</xdr:colOff>
      <xdr:row>17</xdr:row>
      <xdr:rowOff>152400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248150"/>
          <a:ext cx="12954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438150</xdr:colOff>
      <xdr:row>14</xdr:row>
      <xdr:rowOff>66675</xdr:rowOff>
    </xdr:from>
    <xdr:to>
      <xdr:col>15</xdr:col>
      <xdr:colOff>476250</xdr:colOff>
      <xdr:row>17</xdr:row>
      <xdr:rowOff>180975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4276725"/>
          <a:ext cx="104775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38100</xdr:rowOff>
    </xdr:from>
    <xdr:to>
      <xdr:col>2</xdr:col>
      <xdr:colOff>142875</xdr:colOff>
      <xdr:row>4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28600"/>
          <a:ext cx="136207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438150</xdr:colOff>
      <xdr:row>1</xdr:row>
      <xdr:rowOff>66675</xdr:rowOff>
    </xdr:from>
    <xdr:to>
      <xdr:col>15</xdr:col>
      <xdr:colOff>476250</xdr:colOff>
      <xdr:row>4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57175"/>
          <a:ext cx="104775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4"/>
  <sheetViews>
    <sheetView tabSelected="1" workbookViewId="0">
      <selection activeCell="S14" sqref="S14"/>
    </sheetView>
  </sheetViews>
  <sheetFormatPr defaultColWidth="9.140625" defaultRowHeight="15" x14ac:dyDescent="0.25"/>
  <cols>
    <col min="1" max="1" width="5.140625" style="1" customWidth="1"/>
    <col min="2" max="2" width="18.85546875" customWidth="1"/>
    <col min="3" max="3" width="8" customWidth="1"/>
    <col min="4" max="4" width="6.7109375" style="1" bestFit="1" customWidth="1"/>
    <col min="5" max="5" width="9.140625" style="1"/>
    <col min="6" max="6" width="6.7109375" style="1" bestFit="1" customWidth="1"/>
    <col min="7" max="7" width="9.140625" style="1"/>
    <col min="8" max="8" width="6.7109375" style="1" bestFit="1" customWidth="1"/>
    <col min="9" max="9" width="9.140625" style="1" customWidth="1"/>
    <col min="10" max="10" width="6.7109375" style="1" bestFit="1" customWidth="1"/>
    <col min="11" max="11" width="9.140625" style="1" customWidth="1"/>
    <col min="12" max="12" width="6.7109375" style="1" bestFit="1" customWidth="1"/>
    <col min="13" max="13" width="9.140625" style="1" customWidth="1"/>
    <col min="14" max="14" width="6.7109375" style="1" bestFit="1" customWidth="1"/>
    <col min="15" max="15" width="8.42578125" style="1" bestFit="1" customWidth="1"/>
    <col min="16" max="16" width="9.140625" style="1"/>
  </cols>
  <sheetData>
    <row r="2" spans="1:16" ht="18.75" x14ac:dyDescent="0.3">
      <c r="B2" s="16"/>
      <c r="C2" s="16"/>
      <c r="D2" s="60" t="s">
        <v>8</v>
      </c>
      <c r="E2" s="60"/>
      <c r="F2" s="60"/>
      <c r="G2" s="60"/>
      <c r="H2" s="60"/>
      <c r="I2" s="60"/>
      <c r="J2" s="60"/>
      <c r="K2" s="60"/>
      <c r="L2" s="60"/>
      <c r="M2" s="60"/>
      <c r="N2" s="17"/>
      <c r="O2" s="17"/>
    </row>
    <row r="3" spans="1:16" ht="15.75" thickBot="1" x14ac:dyDescent="0.3">
      <c r="C3" s="1"/>
    </row>
    <row r="4" spans="1:16" x14ac:dyDescent="0.25">
      <c r="D4" s="61">
        <v>41699</v>
      </c>
      <c r="E4" s="62"/>
      <c r="F4" s="61">
        <v>41700</v>
      </c>
      <c r="G4" s="62"/>
      <c r="H4" s="61">
        <v>41720</v>
      </c>
      <c r="I4" s="62"/>
      <c r="J4" s="61">
        <v>41721</v>
      </c>
      <c r="K4" s="62"/>
      <c r="L4" s="65">
        <v>41756</v>
      </c>
      <c r="M4" s="62"/>
    </row>
    <row r="5" spans="1:16" ht="15.75" thickBot="1" x14ac:dyDescent="0.3">
      <c r="D5" s="63" t="s">
        <v>0</v>
      </c>
      <c r="E5" s="64"/>
      <c r="F5" s="63" t="s">
        <v>0</v>
      </c>
      <c r="G5" s="64"/>
      <c r="H5" s="63" t="s">
        <v>1</v>
      </c>
      <c r="I5" s="64"/>
      <c r="J5" s="63" t="s">
        <v>1</v>
      </c>
      <c r="K5" s="64"/>
      <c r="L5" s="66" t="s">
        <v>2</v>
      </c>
      <c r="M5" s="64"/>
    </row>
    <row r="6" spans="1:16" ht="15.75" thickBot="1" x14ac:dyDescent="0.3"/>
    <row r="7" spans="1:16" ht="15.75" thickBot="1" x14ac:dyDescent="0.3">
      <c r="A7" s="2" t="s">
        <v>9</v>
      </c>
      <c r="B7" s="2" t="s">
        <v>5</v>
      </c>
      <c r="C7" s="2" t="s">
        <v>6</v>
      </c>
      <c r="D7" s="3" t="s">
        <v>3</v>
      </c>
      <c r="E7" s="2" t="s">
        <v>4</v>
      </c>
      <c r="F7" s="2" t="s">
        <v>3</v>
      </c>
      <c r="G7" s="2" t="s">
        <v>4</v>
      </c>
      <c r="H7" s="2" t="s">
        <v>3</v>
      </c>
      <c r="I7" s="2" t="s">
        <v>4</v>
      </c>
      <c r="J7" s="2" t="s">
        <v>3</v>
      </c>
      <c r="K7" s="2" t="s">
        <v>4</v>
      </c>
      <c r="L7" s="2" t="s">
        <v>3</v>
      </c>
      <c r="M7" s="2" t="s">
        <v>4</v>
      </c>
      <c r="N7" s="2" t="s">
        <v>3</v>
      </c>
      <c r="O7" s="2" t="s">
        <v>4</v>
      </c>
      <c r="P7" s="2" t="s">
        <v>7</v>
      </c>
    </row>
    <row r="8" spans="1:16" ht="15.75" thickBot="1" x14ac:dyDescent="0.3"/>
    <row r="9" spans="1:16" ht="15.75" thickBot="1" x14ac:dyDescent="0.3">
      <c r="A9" s="38">
        <v>1</v>
      </c>
      <c r="B9" s="29" t="s">
        <v>20</v>
      </c>
      <c r="C9" s="29" t="s">
        <v>43</v>
      </c>
      <c r="D9" s="18">
        <v>18</v>
      </c>
      <c r="E9" s="10">
        <v>16</v>
      </c>
      <c r="F9" s="9">
        <v>25</v>
      </c>
      <c r="G9" s="10">
        <v>13</v>
      </c>
      <c r="H9" s="9">
        <v>25</v>
      </c>
      <c r="I9" s="10">
        <v>13</v>
      </c>
      <c r="J9" s="9">
        <v>15</v>
      </c>
      <c r="K9" s="10">
        <v>20</v>
      </c>
      <c r="L9" s="9">
        <v>19</v>
      </c>
      <c r="M9" s="10"/>
      <c r="N9" s="9">
        <f t="shared" ref="N9:N34" si="0">SUM(D9,F9,H9,J9,L9,)</f>
        <v>102</v>
      </c>
      <c r="O9" s="10">
        <f t="shared" ref="O9:O34" si="1">SUM(E9,G9,I9,K9,M9)</f>
        <v>62</v>
      </c>
      <c r="P9" s="13">
        <f t="shared" ref="P9:P34" si="2">SUM(N9:O9)</f>
        <v>164</v>
      </c>
    </row>
    <row r="10" spans="1:16" ht="15.75" thickBot="1" x14ac:dyDescent="0.3">
      <c r="A10" s="38">
        <v>2</v>
      </c>
      <c r="B10" s="50" t="s">
        <v>13</v>
      </c>
      <c r="C10" s="30" t="s">
        <v>59</v>
      </c>
      <c r="D10" s="19">
        <v>23</v>
      </c>
      <c r="E10" s="21">
        <v>12</v>
      </c>
      <c r="F10" s="20">
        <v>23</v>
      </c>
      <c r="G10" s="21">
        <v>18</v>
      </c>
      <c r="H10" s="20">
        <v>16</v>
      </c>
      <c r="I10" s="21">
        <v>16</v>
      </c>
      <c r="J10" s="20"/>
      <c r="K10" s="21">
        <v>12</v>
      </c>
      <c r="L10" s="20">
        <v>21</v>
      </c>
      <c r="M10" s="21">
        <v>15</v>
      </c>
      <c r="N10" s="9">
        <f t="shared" si="0"/>
        <v>83</v>
      </c>
      <c r="O10" s="10">
        <f t="shared" si="1"/>
        <v>73</v>
      </c>
      <c r="P10" s="14">
        <f t="shared" si="2"/>
        <v>156</v>
      </c>
    </row>
    <row r="11" spans="1:16" ht="15.75" thickBot="1" x14ac:dyDescent="0.3">
      <c r="A11" s="38">
        <v>3</v>
      </c>
      <c r="B11" s="30" t="s">
        <v>33</v>
      </c>
      <c r="C11" s="30" t="s">
        <v>57</v>
      </c>
      <c r="D11" s="19">
        <v>25</v>
      </c>
      <c r="E11" s="21">
        <v>10</v>
      </c>
      <c r="F11" s="20">
        <v>15</v>
      </c>
      <c r="G11" s="21">
        <v>14</v>
      </c>
      <c r="H11" s="20">
        <v>12</v>
      </c>
      <c r="I11" s="21">
        <v>11</v>
      </c>
      <c r="J11" s="20">
        <v>25</v>
      </c>
      <c r="K11" s="21">
        <v>9</v>
      </c>
      <c r="L11" s="20"/>
      <c r="M11" s="21">
        <v>18</v>
      </c>
      <c r="N11" s="9">
        <f t="shared" si="0"/>
        <v>77</v>
      </c>
      <c r="O11" s="10">
        <f t="shared" si="1"/>
        <v>62</v>
      </c>
      <c r="P11" s="14">
        <f t="shared" si="2"/>
        <v>139</v>
      </c>
    </row>
    <row r="12" spans="1:16" ht="15.75" thickBot="1" x14ac:dyDescent="0.3">
      <c r="A12" s="38">
        <v>4</v>
      </c>
      <c r="B12" s="30" t="s">
        <v>34</v>
      </c>
      <c r="C12" s="30" t="s">
        <v>58</v>
      </c>
      <c r="D12" s="19"/>
      <c r="E12" s="21">
        <v>18</v>
      </c>
      <c r="F12" s="20"/>
      <c r="G12" s="21">
        <v>10</v>
      </c>
      <c r="H12" s="20">
        <v>17</v>
      </c>
      <c r="I12" s="21"/>
      <c r="J12" s="54">
        <v>18</v>
      </c>
      <c r="K12" s="21">
        <v>18</v>
      </c>
      <c r="L12" s="20">
        <v>25</v>
      </c>
      <c r="M12" s="21">
        <v>20</v>
      </c>
      <c r="N12" s="9">
        <f t="shared" si="0"/>
        <v>60</v>
      </c>
      <c r="O12" s="10">
        <f t="shared" si="1"/>
        <v>66</v>
      </c>
      <c r="P12" s="14">
        <f t="shared" si="2"/>
        <v>126</v>
      </c>
    </row>
    <row r="13" spans="1:16" ht="15.75" thickBot="1" x14ac:dyDescent="0.3">
      <c r="A13" s="38">
        <v>5</v>
      </c>
      <c r="B13" s="30" t="s">
        <v>30</v>
      </c>
      <c r="C13" s="30" t="s">
        <v>54</v>
      </c>
      <c r="D13" s="19"/>
      <c r="E13" s="21">
        <v>15</v>
      </c>
      <c r="F13" s="20"/>
      <c r="G13" s="21">
        <v>11</v>
      </c>
      <c r="H13" s="20">
        <v>13</v>
      </c>
      <c r="I13" s="21">
        <v>9</v>
      </c>
      <c r="J13" s="54">
        <v>19</v>
      </c>
      <c r="K13" s="21">
        <v>10</v>
      </c>
      <c r="L13" s="20">
        <v>23</v>
      </c>
      <c r="M13" s="21">
        <v>14</v>
      </c>
      <c r="N13" s="9">
        <f t="shared" si="0"/>
        <v>55</v>
      </c>
      <c r="O13" s="10">
        <f t="shared" si="1"/>
        <v>59</v>
      </c>
      <c r="P13" s="14">
        <f t="shared" si="2"/>
        <v>114</v>
      </c>
    </row>
    <row r="14" spans="1:16" ht="15.75" thickBot="1" x14ac:dyDescent="0.3">
      <c r="A14" s="38">
        <v>6</v>
      </c>
      <c r="B14" s="30" t="s">
        <v>12</v>
      </c>
      <c r="C14" s="30" t="s">
        <v>60</v>
      </c>
      <c r="D14" s="19"/>
      <c r="E14" s="21">
        <v>9</v>
      </c>
      <c r="F14" s="20">
        <v>20</v>
      </c>
      <c r="G14" s="21">
        <v>7</v>
      </c>
      <c r="H14" s="20"/>
      <c r="I14" s="21">
        <v>10</v>
      </c>
      <c r="J14" s="54">
        <v>16</v>
      </c>
      <c r="K14" s="21">
        <v>15</v>
      </c>
      <c r="L14" s="20">
        <v>20</v>
      </c>
      <c r="M14" s="21">
        <v>16</v>
      </c>
      <c r="N14" s="9">
        <f t="shared" si="0"/>
        <v>56</v>
      </c>
      <c r="O14" s="10">
        <f t="shared" si="1"/>
        <v>57</v>
      </c>
      <c r="P14" s="14">
        <f t="shared" si="2"/>
        <v>113</v>
      </c>
    </row>
    <row r="15" spans="1:16" ht="15.75" thickBot="1" x14ac:dyDescent="0.3">
      <c r="A15" s="38">
        <v>7</v>
      </c>
      <c r="B15" s="30" t="s">
        <v>12</v>
      </c>
      <c r="C15" s="30" t="s">
        <v>48</v>
      </c>
      <c r="D15" s="19"/>
      <c r="E15" s="21"/>
      <c r="F15" s="20">
        <v>21</v>
      </c>
      <c r="G15" s="21">
        <v>16</v>
      </c>
      <c r="H15" s="20">
        <v>20</v>
      </c>
      <c r="I15" s="21">
        <v>12</v>
      </c>
      <c r="J15" s="20">
        <v>23</v>
      </c>
      <c r="K15" s="21">
        <v>13</v>
      </c>
      <c r="L15" s="20"/>
      <c r="M15" s="21"/>
      <c r="N15" s="9">
        <f t="shared" si="0"/>
        <v>64</v>
      </c>
      <c r="O15" s="10">
        <f t="shared" si="1"/>
        <v>41</v>
      </c>
      <c r="P15" s="14">
        <f t="shared" si="2"/>
        <v>105</v>
      </c>
    </row>
    <row r="16" spans="1:16" ht="15.75" thickBot="1" x14ac:dyDescent="0.3">
      <c r="A16" s="38">
        <v>8</v>
      </c>
      <c r="B16" s="30" t="s">
        <v>16</v>
      </c>
      <c r="C16" s="30" t="s">
        <v>39</v>
      </c>
      <c r="D16" s="19"/>
      <c r="E16" s="21">
        <v>8</v>
      </c>
      <c r="F16" s="20"/>
      <c r="G16" s="21"/>
      <c r="H16" s="20">
        <v>21</v>
      </c>
      <c r="I16" s="21"/>
      <c r="J16" s="54">
        <v>21</v>
      </c>
      <c r="K16" s="21">
        <v>11</v>
      </c>
      <c r="L16" s="20">
        <v>18</v>
      </c>
      <c r="M16" s="21">
        <v>13</v>
      </c>
      <c r="N16" s="9">
        <f t="shared" si="0"/>
        <v>60</v>
      </c>
      <c r="O16" s="10">
        <f t="shared" si="1"/>
        <v>32</v>
      </c>
      <c r="P16" s="14">
        <f t="shared" si="2"/>
        <v>92</v>
      </c>
    </row>
    <row r="17" spans="1:16" ht="15.75" thickBot="1" x14ac:dyDescent="0.3">
      <c r="A17" s="38">
        <v>9</v>
      </c>
      <c r="B17" s="48" t="s">
        <v>24</v>
      </c>
      <c r="C17" s="30" t="s">
        <v>47</v>
      </c>
      <c r="D17" s="19">
        <v>20</v>
      </c>
      <c r="E17" s="21"/>
      <c r="F17" s="20"/>
      <c r="G17" s="21">
        <v>20</v>
      </c>
      <c r="H17" s="20">
        <v>19</v>
      </c>
      <c r="I17" s="21"/>
      <c r="J17" s="20">
        <v>20</v>
      </c>
      <c r="K17" s="21">
        <v>14</v>
      </c>
      <c r="L17" s="20"/>
      <c r="M17" s="52"/>
      <c r="N17" s="9">
        <f t="shared" si="0"/>
        <v>59</v>
      </c>
      <c r="O17" s="10">
        <f t="shared" si="1"/>
        <v>34</v>
      </c>
      <c r="P17" s="14">
        <f t="shared" si="2"/>
        <v>93</v>
      </c>
    </row>
    <row r="18" spans="1:16" ht="15.75" thickBot="1" x14ac:dyDescent="0.3">
      <c r="A18" s="38">
        <v>10</v>
      </c>
      <c r="B18" s="48" t="s">
        <v>23</v>
      </c>
      <c r="C18" s="30" t="s">
        <v>46</v>
      </c>
      <c r="D18" s="19">
        <v>21</v>
      </c>
      <c r="E18" s="21"/>
      <c r="F18" s="20">
        <v>18</v>
      </c>
      <c r="G18" s="21">
        <v>4</v>
      </c>
      <c r="H18" s="20">
        <v>15</v>
      </c>
      <c r="I18" s="21"/>
      <c r="J18" s="20">
        <v>17</v>
      </c>
      <c r="K18" s="21"/>
      <c r="L18" s="20"/>
      <c r="M18" s="21"/>
      <c r="N18" s="9">
        <f t="shared" si="0"/>
        <v>71</v>
      </c>
      <c r="O18" s="10">
        <f t="shared" si="1"/>
        <v>4</v>
      </c>
      <c r="P18" s="14">
        <f t="shared" si="2"/>
        <v>75</v>
      </c>
    </row>
    <row r="19" spans="1:16" ht="15.75" thickBot="1" x14ac:dyDescent="0.3">
      <c r="A19" s="38">
        <v>11</v>
      </c>
      <c r="B19" s="48" t="s">
        <v>32</v>
      </c>
      <c r="C19" s="30" t="s">
        <v>56</v>
      </c>
      <c r="D19" s="19"/>
      <c r="E19" s="21">
        <v>13</v>
      </c>
      <c r="F19" s="20">
        <v>16</v>
      </c>
      <c r="G19" s="21"/>
      <c r="H19" s="20">
        <v>23</v>
      </c>
      <c r="I19" s="21"/>
      <c r="J19" s="20"/>
      <c r="K19" s="21">
        <v>16</v>
      </c>
      <c r="L19" s="51"/>
      <c r="M19" s="52"/>
      <c r="N19" s="9">
        <f t="shared" si="0"/>
        <v>39</v>
      </c>
      <c r="O19" s="10">
        <f t="shared" si="1"/>
        <v>29</v>
      </c>
      <c r="P19" s="14">
        <f t="shared" si="2"/>
        <v>68</v>
      </c>
    </row>
    <row r="20" spans="1:16" ht="15.75" thickBot="1" x14ac:dyDescent="0.3">
      <c r="A20" s="38">
        <v>12</v>
      </c>
      <c r="B20" s="48" t="s">
        <v>25</v>
      </c>
      <c r="C20" s="30" t="s">
        <v>49</v>
      </c>
      <c r="D20" s="19"/>
      <c r="E20" s="21">
        <v>11</v>
      </c>
      <c r="F20" s="20">
        <v>17</v>
      </c>
      <c r="G20" s="21">
        <v>8</v>
      </c>
      <c r="H20" s="20"/>
      <c r="I20" s="21">
        <v>20</v>
      </c>
      <c r="J20" s="54"/>
      <c r="K20" s="21"/>
      <c r="L20" s="20"/>
      <c r="M20" s="21"/>
      <c r="N20" s="9">
        <f t="shared" si="0"/>
        <v>17</v>
      </c>
      <c r="O20" s="10">
        <f t="shared" si="1"/>
        <v>39</v>
      </c>
      <c r="P20" s="14">
        <f t="shared" si="2"/>
        <v>56</v>
      </c>
    </row>
    <row r="21" spans="1:16" ht="15.75" thickBot="1" x14ac:dyDescent="0.3">
      <c r="A21" s="38">
        <v>13</v>
      </c>
      <c r="B21" s="48" t="s">
        <v>21</v>
      </c>
      <c r="C21" s="30" t="s">
        <v>44</v>
      </c>
      <c r="D21" s="19"/>
      <c r="E21" s="21">
        <v>14</v>
      </c>
      <c r="F21" s="20"/>
      <c r="G21" s="21"/>
      <c r="H21" s="20">
        <v>18</v>
      </c>
      <c r="I21" s="21">
        <v>14</v>
      </c>
      <c r="J21" s="54"/>
      <c r="K21" s="21"/>
      <c r="L21" s="20"/>
      <c r="M21" s="21"/>
      <c r="N21" s="9">
        <f t="shared" si="0"/>
        <v>18</v>
      </c>
      <c r="O21" s="10">
        <f t="shared" si="1"/>
        <v>28</v>
      </c>
      <c r="P21" s="14">
        <f t="shared" si="2"/>
        <v>46</v>
      </c>
    </row>
    <row r="22" spans="1:16" ht="15.75" thickBot="1" x14ac:dyDescent="0.3">
      <c r="A22" s="38">
        <v>14</v>
      </c>
      <c r="B22" s="48" t="s">
        <v>12</v>
      </c>
      <c r="C22" s="30" t="s">
        <v>35</v>
      </c>
      <c r="D22" s="19">
        <v>19</v>
      </c>
      <c r="E22" s="21"/>
      <c r="F22" s="20">
        <v>19</v>
      </c>
      <c r="G22" s="21"/>
      <c r="H22" s="20"/>
      <c r="I22" s="21"/>
      <c r="J22" s="54"/>
      <c r="K22" s="21"/>
      <c r="L22" s="20"/>
      <c r="M22" s="21"/>
      <c r="N22" s="9">
        <f t="shared" si="0"/>
        <v>38</v>
      </c>
      <c r="O22" s="10">
        <f t="shared" si="1"/>
        <v>0</v>
      </c>
      <c r="P22" s="14">
        <f t="shared" si="2"/>
        <v>38</v>
      </c>
    </row>
    <row r="23" spans="1:16" ht="15.75" thickBot="1" x14ac:dyDescent="0.3">
      <c r="A23" s="38">
        <v>15</v>
      </c>
      <c r="B23" s="48" t="s">
        <v>14</v>
      </c>
      <c r="C23" s="30" t="s">
        <v>37</v>
      </c>
      <c r="D23" s="19"/>
      <c r="E23" s="21">
        <v>20</v>
      </c>
      <c r="F23" s="20"/>
      <c r="G23" s="21"/>
      <c r="H23" s="20"/>
      <c r="I23" s="21">
        <v>18</v>
      </c>
      <c r="J23" s="54"/>
      <c r="K23" s="21"/>
      <c r="L23" s="20"/>
      <c r="M23" s="21"/>
      <c r="N23" s="9">
        <f t="shared" si="0"/>
        <v>0</v>
      </c>
      <c r="O23" s="10">
        <f t="shared" si="1"/>
        <v>38</v>
      </c>
      <c r="P23" s="14">
        <f t="shared" si="2"/>
        <v>38</v>
      </c>
    </row>
    <row r="24" spans="1:16" ht="15.75" thickBot="1" x14ac:dyDescent="0.3">
      <c r="A24" s="38">
        <v>16</v>
      </c>
      <c r="B24" s="48" t="s">
        <v>28</v>
      </c>
      <c r="C24" s="30" t="s">
        <v>52</v>
      </c>
      <c r="D24" s="19"/>
      <c r="E24" s="21"/>
      <c r="F24" s="20"/>
      <c r="G24" s="21">
        <v>6</v>
      </c>
      <c r="H24" s="20">
        <v>14</v>
      </c>
      <c r="I24" s="21">
        <v>15</v>
      </c>
      <c r="J24" s="54"/>
      <c r="K24" s="21"/>
      <c r="L24" s="20"/>
      <c r="M24" s="21"/>
      <c r="N24" s="9">
        <f t="shared" si="0"/>
        <v>14</v>
      </c>
      <c r="O24" s="10">
        <f t="shared" si="1"/>
        <v>21</v>
      </c>
      <c r="P24" s="14">
        <f t="shared" si="2"/>
        <v>35</v>
      </c>
    </row>
    <row r="25" spans="1:16" ht="15.75" thickBot="1" x14ac:dyDescent="0.3">
      <c r="A25" s="38">
        <v>17</v>
      </c>
      <c r="B25" s="48" t="s">
        <v>22</v>
      </c>
      <c r="C25" s="30" t="s">
        <v>45</v>
      </c>
      <c r="D25" s="19"/>
      <c r="E25" s="21"/>
      <c r="F25" s="20"/>
      <c r="G25" s="21">
        <v>15</v>
      </c>
      <c r="H25" s="20"/>
      <c r="I25" s="21"/>
      <c r="J25" s="20"/>
      <c r="K25" s="21"/>
      <c r="L25" s="20"/>
      <c r="M25" s="21"/>
      <c r="N25" s="9">
        <f t="shared" si="0"/>
        <v>0</v>
      </c>
      <c r="O25" s="10">
        <f t="shared" si="1"/>
        <v>15</v>
      </c>
      <c r="P25" s="14">
        <f t="shared" si="2"/>
        <v>15</v>
      </c>
    </row>
    <row r="26" spans="1:16" ht="15.75" thickBot="1" x14ac:dyDescent="0.3">
      <c r="A26" s="38">
        <v>18</v>
      </c>
      <c r="B26" s="48" t="s">
        <v>31</v>
      </c>
      <c r="C26" s="30" t="s">
        <v>55</v>
      </c>
      <c r="D26" s="19"/>
      <c r="E26" s="21"/>
      <c r="F26" s="20">
        <v>14</v>
      </c>
      <c r="G26" s="21"/>
      <c r="H26" s="20"/>
      <c r="I26" s="21"/>
      <c r="J26" s="20"/>
      <c r="K26" s="21"/>
      <c r="L26" s="20"/>
      <c r="M26" s="21"/>
      <c r="N26" s="9">
        <f t="shared" si="0"/>
        <v>14</v>
      </c>
      <c r="O26" s="10">
        <f t="shared" si="1"/>
        <v>0</v>
      </c>
      <c r="P26" s="14">
        <f t="shared" si="2"/>
        <v>14</v>
      </c>
    </row>
    <row r="27" spans="1:16" ht="15.75" thickBot="1" x14ac:dyDescent="0.3">
      <c r="A27" s="38">
        <v>19</v>
      </c>
      <c r="B27" s="48" t="s">
        <v>13</v>
      </c>
      <c r="C27" s="30" t="s">
        <v>36</v>
      </c>
      <c r="D27" s="19"/>
      <c r="E27" s="21"/>
      <c r="F27" s="20"/>
      <c r="G27" s="21">
        <v>12</v>
      </c>
      <c r="H27" s="20"/>
      <c r="I27" s="21"/>
      <c r="J27" s="20"/>
      <c r="K27" s="21"/>
      <c r="L27" s="20"/>
      <c r="M27" s="21"/>
      <c r="N27" s="9">
        <f t="shared" si="0"/>
        <v>0</v>
      </c>
      <c r="O27" s="10">
        <f t="shared" si="1"/>
        <v>12</v>
      </c>
      <c r="P27" s="14">
        <f t="shared" si="2"/>
        <v>12</v>
      </c>
    </row>
    <row r="28" spans="1:16" ht="15.75" thickBot="1" x14ac:dyDescent="0.3">
      <c r="A28" s="38">
        <v>20</v>
      </c>
      <c r="B28" s="48" t="s">
        <v>17</v>
      </c>
      <c r="C28" s="30" t="s">
        <v>40</v>
      </c>
      <c r="D28" s="19"/>
      <c r="E28" s="21"/>
      <c r="F28" s="20"/>
      <c r="G28" s="21">
        <v>9</v>
      </c>
      <c r="H28" s="20"/>
      <c r="I28" s="21"/>
      <c r="J28" s="20"/>
      <c r="K28" s="21"/>
      <c r="L28" s="20"/>
      <c r="M28" s="21"/>
      <c r="N28" s="9">
        <f t="shared" si="0"/>
        <v>0</v>
      </c>
      <c r="O28" s="10">
        <f t="shared" si="1"/>
        <v>9</v>
      </c>
      <c r="P28" s="14">
        <f t="shared" si="2"/>
        <v>9</v>
      </c>
    </row>
    <row r="29" spans="1:16" ht="15.75" thickBot="1" x14ac:dyDescent="0.3">
      <c r="A29" s="38">
        <v>21</v>
      </c>
      <c r="B29" s="48" t="s">
        <v>26</v>
      </c>
      <c r="C29" s="30" t="s">
        <v>50</v>
      </c>
      <c r="D29" s="19"/>
      <c r="E29" s="21"/>
      <c r="F29" s="20"/>
      <c r="G29" s="21">
        <v>5</v>
      </c>
      <c r="H29" s="20"/>
      <c r="I29" s="21"/>
      <c r="J29" s="20"/>
      <c r="K29" s="21"/>
      <c r="L29" s="20"/>
      <c r="M29" s="21"/>
      <c r="N29" s="9">
        <f t="shared" si="0"/>
        <v>0</v>
      </c>
      <c r="O29" s="10">
        <f t="shared" si="1"/>
        <v>5</v>
      </c>
      <c r="P29" s="14">
        <f t="shared" si="2"/>
        <v>5</v>
      </c>
    </row>
    <row r="30" spans="1:16" ht="15.75" thickBot="1" x14ac:dyDescent="0.3">
      <c r="A30" s="38">
        <v>22</v>
      </c>
      <c r="B30" s="48" t="s">
        <v>18</v>
      </c>
      <c r="C30" s="30" t="s">
        <v>41</v>
      </c>
      <c r="D30" s="19"/>
      <c r="E30" s="21"/>
      <c r="F30" s="20"/>
      <c r="G30" s="21">
        <v>3</v>
      </c>
      <c r="H30" s="20"/>
      <c r="I30" s="21"/>
      <c r="J30" s="20"/>
      <c r="K30" s="21"/>
      <c r="L30" s="20"/>
      <c r="M30" s="21"/>
      <c r="N30" s="9">
        <f t="shared" si="0"/>
        <v>0</v>
      </c>
      <c r="O30" s="10">
        <f t="shared" si="1"/>
        <v>3</v>
      </c>
      <c r="P30" s="14">
        <f t="shared" si="2"/>
        <v>3</v>
      </c>
    </row>
    <row r="31" spans="1:16" ht="15.75" thickBot="1" x14ac:dyDescent="0.3">
      <c r="A31" s="38">
        <v>23</v>
      </c>
      <c r="B31" s="48" t="s">
        <v>19</v>
      </c>
      <c r="C31" s="30" t="s">
        <v>42</v>
      </c>
      <c r="D31" s="19"/>
      <c r="E31" s="21"/>
      <c r="F31" s="20"/>
      <c r="G31" s="21"/>
      <c r="H31" s="20"/>
      <c r="I31" s="21"/>
      <c r="J31" s="20"/>
      <c r="K31" s="21"/>
      <c r="L31" s="20"/>
      <c r="M31" s="21"/>
      <c r="N31" s="9">
        <f t="shared" si="0"/>
        <v>0</v>
      </c>
      <c r="O31" s="10">
        <f t="shared" si="1"/>
        <v>0</v>
      </c>
      <c r="P31" s="14">
        <f t="shared" si="2"/>
        <v>0</v>
      </c>
    </row>
    <row r="32" spans="1:16" ht="15.75" thickBot="1" x14ac:dyDescent="0.3">
      <c r="A32" s="38">
        <v>24</v>
      </c>
      <c r="B32" s="48" t="s">
        <v>27</v>
      </c>
      <c r="C32" s="30" t="s">
        <v>51</v>
      </c>
      <c r="D32" s="19"/>
      <c r="E32" s="21"/>
      <c r="F32" s="20"/>
      <c r="G32" s="21"/>
      <c r="H32" s="20"/>
      <c r="I32" s="21"/>
      <c r="J32" s="20"/>
      <c r="K32" s="21"/>
      <c r="L32" s="20"/>
      <c r="M32" s="21"/>
      <c r="N32" s="9">
        <f t="shared" si="0"/>
        <v>0</v>
      </c>
      <c r="O32" s="10">
        <f t="shared" si="1"/>
        <v>0</v>
      </c>
      <c r="P32" s="14">
        <f t="shared" si="2"/>
        <v>0</v>
      </c>
    </row>
    <row r="33" spans="1:16" ht="15.75" thickBot="1" x14ac:dyDescent="0.3">
      <c r="A33" s="38">
        <v>25</v>
      </c>
      <c r="B33" s="48" t="s">
        <v>29</v>
      </c>
      <c r="C33" s="30" t="s">
        <v>53</v>
      </c>
      <c r="D33" s="19"/>
      <c r="E33" s="21"/>
      <c r="F33" s="20"/>
      <c r="G33" s="21"/>
      <c r="H33" s="20"/>
      <c r="I33" s="21"/>
      <c r="J33" s="20"/>
      <c r="K33" s="21"/>
      <c r="L33" s="20"/>
      <c r="M33" s="21"/>
      <c r="N33" s="9">
        <f t="shared" si="0"/>
        <v>0</v>
      </c>
      <c r="O33" s="10">
        <f t="shared" si="1"/>
        <v>0</v>
      </c>
      <c r="P33" s="14">
        <f t="shared" si="2"/>
        <v>0</v>
      </c>
    </row>
    <row r="34" spans="1:16" ht="15.75" thickBot="1" x14ac:dyDescent="0.3">
      <c r="A34" s="38">
        <v>26</v>
      </c>
      <c r="B34" s="49" t="s">
        <v>15</v>
      </c>
      <c r="C34" s="31" t="s">
        <v>38</v>
      </c>
      <c r="D34" s="28"/>
      <c r="E34" s="12"/>
      <c r="F34" s="11"/>
      <c r="G34" s="12"/>
      <c r="H34" s="11"/>
      <c r="I34" s="12"/>
      <c r="J34" s="11"/>
      <c r="K34" s="12"/>
      <c r="L34" s="11"/>
      <c r="M34" s="12"/>
      <c r="N34" s="23">
        <f t="shared" si="0"/>
        <v>0</v>
      </c>
      <c r="O34" s="24">
        <f t="shared" si="1"/>
        <v>0</v>
      </c>
      <c r="P34" s="15">
        <f t="shared" si="2"/>
        <v>0</v>
      </c>
    </row>
  </sheetData>
  <sortState ref="B9:P16">
    <sortCondition descending="1" ref="P9:P16"/>
    <sortCondition descending="1" ref="N9:N16"/>
  </sortState>
  <mergeCells count="11">
    <mergeCell ref="D2:M2"/>
    <mergeCell ref="J4:K4"/>
    <mergeCell ref="J5:K5"/>
    <mergeCell ref="L4:M4"/>
    <mergeCell ref="L5:M5"/>
    <mergeCell ref="D4:E4"/>
    <mergeCell ref="D5:E5"/>
    <mergeCell ref="F4:G4"/>
    <mergeCell ref="F5:G5"/>
    <mergeCell ref="H4:I4"/>
    <mergeCell ref="H5:I5"/>
  </mergeCells>
  <pageMargins left="0.39370078740157483" right="0.11811023622047245" top="0.15748031496062992" bottom="0.15748031496062992" header="0.31496062992125984" footer="0.31496062992125984"/>
  <pageSetup paperSize="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6"/>
  <sheetViews>
    <sheetView topLeftCell="A19" workbookViewId="0">
      <selection activeCell="B39" sqref="B39"/>
    </sheetView>
  </sheetViews>
  <sheetFormatPr defaultColWidth="9.140625" defaultRowHeight="15" x14ac:dyDescent="0.25"/>
  <cols>
    <col min="1" max="1" width="5.140625" style="1" customWidth="1"/>
    <col min="2" max="2" width="17.85546875" bestFit="1" customWidth="1"/>
    <col min="3" max="3" width="6.28515625" bestFit="1" customWidth="1"/>
    <col min="4" max="4" width="6.7109375" bestFit="1" customWidth="1"/>
    <col min="5" max="5" width="8.42578125" bestFit="1" customWidth="1"/>
    <col min="6" max="6" width="6.7109375" bestFit="1" customWidth="1"/>
    <col min="7" max="7" width="8.42578125" bestFit="1" customWidth="1"/>
    <col min="8" max="8" width="6.7109375" bestFit="1" customWidth="1"/>
    <col min="9" max="9" width="8.42578125" bestFit="1" customWidth="1"/>
    <col min="10" max="10" width="6.7109375" bestFit="1" customWidth="1"/>
    <col min="11" max="11" width="8.42578125" bestFit="1" customWidth="1"/>
    <col min="12" max="12" width="6.7109375" bestFit="1" customWidth="1"/>
    <col min="13" max="13" width="8.42578125" bestFit="1" customWidth="1"/>
    <col min="14" max="14" width="6.7109375" style="1" bestFit="1" customWidth="1"/>
    <col min="15" max="15" width="8.42578125" style="1" bestFit="1" customWidth="1"/>
    <col min="16" max="16" width="9.140625" style="1"/>
  </cols>
  <sheetData>
    <row r="2" spans="1:16" ht="18.75" x14ac:dyDescent="0.3">
      <c r="B2" s="16"/>
      <c r="C2" s="16"/>
      <c r="D2" s="60" t="s">
        <v>10</v>
      </c>
      <c r="E2" s="60"/>
      <c r="F2" s="60"/>
      <c r="G2" s="60"/>
      <c r="H2" s="60"/>
      <c r="I2" s="60"/>
      <c r="J2" s="60"/>
      <c r="K2" s="60"/>
      <c r="L2" s="60"/>
      <c r="M2" s="60"/>
      <c r="N2" s="16"/>
      <c r="O2" s="16"/>
    </row>
    <row r="3" spans="1:16" ht="15.75" thickBot="1" x14ac:dyDescent="0.3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6" x14ac:dyDescent="0.25">
      <c r="D4" s="61">
        <v>41699</v>
      </c>
      <c r="E4" s="62"/>
      <c r="F4" s="61">
        <v>41700</v>
      </c>
      <c r="G4" s="62"/>
      <c r="H4" s="61">
        <v>41720</v>
      </c>
      <c r="I4" s="62"/>
      <c r="J4" s="61">
        <v>41721</v>
      </c>
      <c r="K4" s="62"/>
      <c r="L4" s="65">
        <v>41756</v>
      </c>
      <c r="M4" s="62"/>
    </row>
    <row r="5" spans="1:16" ht="15.75" thickBot="1" x14ac:dyDescent="0.3">
      <c r="D5" s="63" t="s">
        <v>0</v>
      </c>
      <c r="E5" s="64"/>
      <c r="F5" s="63" t="s">
        <v>0</v>
      </c>
      <c r="G5" s="64"/>
      <c r="H5" s="63" t="s">
        <v>1</v>
      </c>
      <c r="I5" s="64"/>
      <c r="J5" s="63" t="s">
        <v>1</v>
      </c>
      <c r="K5" s="64"/>
      <c r="L5" s="66" t="s">
        <v>2</v>
      </c>
      <c r="M5" s="64"/>
    </row>
    <row r="6" spans="1:16" ht="15.75" thickBot="1" x14ac:dyDescent="0.3"/>
    <row r="7" spans="1:16" ht="15.75" thickBot="1" x14ac:dyDescent="0.3">
      <c r="A7" s="2" t="s">
        <v>9</v>
      </c>
      <c r="B7" s="2" t="s">
        <v>5</v>
      </c>
      <c r="C7" s="2" t="s">
        <v>6</v>
      </c>
      <c r="D7" s="3" t="s">
        <v>3</v>
      </c>
      <c r="E7" s="2" t="s">
        <v>4</v>
      </c>
      <c r="F7" s="2" t="s">
        <v>3</v>
      </c>
      <c r="G7" s="2" t="s">
        <v>4</v>
      </c>
      <c r="H7" s="2" t="s">
        <v>3</v>
      </c>
      <c r="I7" s="2" t="s">
        <v>4</v>
      </c>
      <c r="J7" s="2" t="s">
        <v>3</v>
      </c>
      <c r="K7" s="2" t="s">
        <v>4</v>
      </c>
      <c r="L7" s="2" t="s">
        <v>3</v>
      </c>
      <c r="M7" s="2" t="s">
        <v>4</v>
      </c>
      <c r="N7" s="2" t="s">
        <v>3</v>
      </c>
      <c r="O7" s="2" t="s">
        <v>4</v>
      </c>
      <c r="P7" s="2" t="s">
        <v>7</v>
      </c>
    </row>
    <row r="8" spans="1:16" ht="15.75" thickBot="1" x14ac:dyDescent="0.3">
      <c r="E8" s="1"/>
      <c r="F8" s="1"/>
      <c r="G8" s="1"/>
    </row>
    <row r="9" spans="1:16" ht="15.75" thickBot="1" x14ac:dyDescent="0.3">
      <c r="A9" s="38">
        <v>1</v>
      </c>
      <c r="B9" s="33" t="s">
        <v>61</v>
      </c>
      <c r="C9" s="30" t="s">
        <v>78</v>
      </c>
      <c r="D9" s="19">
        <v>25</v>
      </c>
      <c r="E9" s="21">
        <v>15</v>
      </c>
      <c r="F9" s="20">
        <v>21</v>
      </c>
      <c r="G9" s="21">
        <v>16</v>
      </c>
      <c r="H9" s="20">
        <v>25</v>
      </c>
      <c r="I9" s="21">
        <v>18</v>
      </c>
      <c r="J9" s="20">
        <v>23</v>
      </c>
      <c r="K9" s="21">
        <v>16</v>
      </c>
      <c r="L9" s="20">
        <v>21</v>
      </c>
      <c r="M9" s="21"/>
      <c r="N9" s="9">
        <f t="shared" ref="N9:N19" si="0">SUM(D9,F9,H9,J9,L9,)</f>
        <v>115</v>
      </c>
      <c r="O9" s="10">
        <f t="shared" ref="O9:O19" si="1">SUM(E9,G9,I9,K9,M9)</f>
        <v>65</v>
      </c>
      <c r="P9" s="14">
        <f t="shared" ref="P9:P19" si="2">SUM(N9:O9)</f>
        <v>180</v>
      </c>
    </row>
    <row r="10" spans="1:16" ht="15.75" thickBot="1" x14ac:dyDescent="0.3">
      <c r="A10" s="38">
        <v>2</v>
      </c>
      <c r="B10" s="33" t="s">
        <v>66</v>
      </c>
      <c r="C10" s="30" t="s">
        <v>75</v>
      </c>
      <c r="D10" s="19">
        <v>20</v>
      </c>
      <c r="E10" s="21">
        <v>20</v>
      </c>
      <c r="F10" s="20">
        <v>25</v>
      </c>
      <c r="G10" s="21"/>
      <c r="H10" s="20">
        <v>21</v>
      </c>
      <c r="I10" s="21">
        <v>14</v>
      </c>
      <c r="J10" s="20">
        <v>21</v>
      </c>
      <c r="K10" s="21">
        <v>14</v>
      </c>
      <c r="L10" s="20">
        <v>19</v>
      </c>
      <c r="M10" s="21">
        <v>20</v>
      </c>
      <c r="N10" s="9">
        <f t="shared" si="0"/>
        <v>106</v>
      </c>
      <c r="O10" s="10">
        <f t="shared" si="1"/>
        <v>68</v>
      </c>
      <c r="P10" s="14">
        <f t="shared" si="2"/>
        <v>174</v>
      </c>
    </row>
    <row r="11" spans="1:16" ht="15.75" thickBot="1" x14ac:dyDescent="0.3">
      <c r="A11" s="38">
        <v>3</v>
      </c>
      <c r="B11" s="33" t="s">
        <v>63</v>
      </c>
      <c r="C11" s="30" t="s">
        <v>72</v>
      </c>
      <c r="D11" s="19">
        <v>19</v>
      </c>
      <c r="E11" s="21">
        <v>18</v>
      </c>
      <c r="F11" s="20">
        <v>23</v>
      </c>
      <c r="G11" s="21">
        <v>14</v>
      </c>
      <c r="H11" s="20">
        <v>20</v>
      </c>
      <c r="I11" s="21">
        <v>15</v>
      </c>
      <c r="J11" s="20"/>
      <c r="K11" s="21">
        <v>18</v>
      </c>
      <c r="L11" s="20">
        <v>23</v>
      </c>
      <c r="M11" s="21">
        <v>16</v>
      </c>
      <c r="N11" s="9">
        <f t="shared" si="0"/>
        <v>85</v>
      </c>
      <c r="O11" s="10">
        <f t="shared" si="1"/>
        <v>81</v>
      </c>
      <c r="P11" s="14">
        <f t="shared" si="2"/>
        <v>166</v>
      </c>
    </row>
    <row r="12" spans="1:16" ht="15.75" thickBot="1" x14ac:dyDescent="0.3">
      <c r="A12" s="38">
        <v>4</v>
      </c>
      <c r="B12" s="33" t="s">
        <v>68</v>
      </c>
      <c r="C12" s="30" t="s">
        <v>56</v>
      </c>
      <c r="D12" s="19">
        <v>23</v>
      </c>
      <c r="E12" s="21"/>
      <c r="F12" s="20">
        <v>19</v>
      </c>
      <c r="G12" s="21">
        <v>13</v>
      </c>
      <c r="H12" s="20">
        <v>23</v>
      </c>
      <c r="I12" s="21">
        <v>12</v>
      </c>
      <c r="J12" s="20">
        <v>25</v>
      </c>
      <c r="K12" s="21">
        <v>15</v>
      </c>
      <c r="L12" s="20">
        <v>20</v>
      </c>
      <c r="M12" s="21"/>
      <c r="N12" s="9">
        <f t="shared" si="0"/>
        <v>110</v>
      </c>
      <c r="O12" s="10">
        <f t="shared" si="1"/>
        <v>40</v>
      </c>
      <c r="P12" s="14">
        <f t="shared" si="2"/>
        <v>150</v>
      </c>
    </row>
    <row r="13" spans="1:16" ht="15.75" thickBot="1" x14ac:dyDescent="0.3">
      <c r="A13" s="38">
        <v>5</v>
      </c>
      <c r="B13" s="33" t="s">
        <v>65</v>
      </c>
      <c r="C13" s="30" t="s">
        <v>74</v>
      </c>
      <c r="D13" s="19"/>
      <c r="E13" s="21">
        <v>12</v>
      </c>
      <c r="F13" s="20"/>
      <c r="G13" s="21">
        <v>18</v>
      </c>
      <c r="H13" s="20">
        <v>19</v>
      </c>
      <c r="I13" s="21"/>
      <c r="J13" s="20">
        <v>20</v>
      </c>
      <c r="K13" s="21">
        <v>20</v>
      </c>
      <c r="L13" s="20">
        <v>25</v>
      </c>
      <c r="M13" s="21">
        <v>18</v>
      </c>
      <c r="N13" s="9">
        <f t="shared" si="0"/>
        <v>64</v>
      </c>
      <c r="O13" s="10">
        <f t="shared" si="1"/>
        <v>68</v>
      </c>
      <c r="P13" s="14">
        <f t="shared" si="2"/>
        <v>132</v>
      </c>
    </row>
    <row r="14" spans="1:16" ht="15.75" thickBot="1" x14ac:dyDescent="0.3">
      <c r="A14" s="38">
        <v>6</v>
      </c>
      <c r="B14" s="46" t="s">
        <v>69</v>
      </c>
      <c r="C14" s="30" t="s">
        <v>77</v>
      </c>
      <c r="D14" s="19">
        <v>21</v>
      </c>
      <c r="E14" s="21">
        <v>16</v>
      </c>
      <c r="F14" s="20"/>
      <c r="G14" s="21">
        <v>12</v>
      </c>
      <c r="H14" s="20"/>
      <c r="I14" s="21">
        <v>20</v>
      </c>
      <c r="J14" s="20"/>
      <c r="K14" s="21"/>
      <c r="L14" s="20"/>
      <c r="M14" s="21"/>
      <c r="N14" s="9">
        <f t="shared" si="0"/>
        <v>21</v>
      </c>
      <c r="O14" s="10">
        <f t="shared" si="1"/>
        <v>48</v>
      </c>
      <c r="P14" s="14">
        <f t="shared" si="2"/>
        <v>69</v>
      </c>
    </row>
    <row r="15" spans="1:16" ht="15.75" thickBot="1" x14ac:dyDescent="0.3">
      <c r="A15" s="38">
        <v>7</v>
      </c>
      <c r="B15" s="46" t="s">
        <v>67</v>
      </c>
      <c r="C15" s="30" t="s">
        <v>76</v>
      </c>
      <c r="D15" s="19"/>
      <c r="E15" s="21">
        <v>14</v>
      </c>
      <c r="F15" s="20"/>
      <c r="G15" s="21">
        <v>15</v>
      </c>
      <c r="H15" s="20"/>
      <c r="I15" s="21">
        <v>13</v>
      </c>
      <c r="J15" s="20"/>
      <c r="K15" s="21"/>
      <c r="L15" s="20"/>
      <c r="M15" s="21"/>
      <c r="N15" s="9">
        <f t="shared" si="0"/>
        <v>0</v>
      </c>
      <c r="O15" s="10">
        <f t="shared" si="1"/>
        <v>42</v>
      </c>
      <c r="P15" s="14">
        <f t="shared" si="2"/>
        <v>42</v>
      </c>
    </row>
    <row r="16" spans="1:16" ht="15.75" thickBot="1" x14ac:dyDescent="0.3">
      <c r="A16" s="38">
        <v>8</v>
      </c>
      <c r="B16" s="47" t="s">
        <v>14</v>
      </c>
      <c r="C16" s="42" t="s">
        <v>48</v>
      </c>
      <c r="D16" s="43"/>
      <c r="E16" s="44">
        <v>13</v>
      </c>
      <c r="F16" s="45"/>
      <c r="G16" s="44">
        <v>20</v>
      </c>
      <c r="H16" s="45"/>
      <c r="I16" s="44"/>
      <c r="J16" s="45"/>
      <c r="K16" s="44"/>
      <c r="L16" s="45"/>
      <c r="M16" s="44"/>
      <c r="N16" s="9">
        <f t="shared" si="0"/>
        <v>0</v>
      </c>
      <c r="O16" s="10">
        <f t="shared" si="1"/>
        <v>33</v>
      </c>
      <c r="P16" s="14">
        <f t="shared" si="2"/>
        <v>33</v>
      </c>
    </row>
    <row r="17" spans="1:16" ht="15.75" thickBot="1" x14ac:dyDescent="0.3">
      <c r="A17" s="38">
        <v>9</v>
      </c>
      <c r="B17" s="46" t="s">
        <v>62</v>
      </c>
      <c r="C17" s="30" t="s">
        <v>71</v>
      </c>
      <c r="D17" s="19"/>
      <c r="E17" s="21"/>
      <c r="F17" s="20">
        <v>20</v>
      </c>
      <c r="G17" s="21"/>
      <c r="H17" s="20"/>
      <c r="I17" s="21"/>
      <c r="J17" s="20"/>
      <c r="K17" s="21"/>
      <c r="L17" s="20"/>
      <c r="M17" s="21"/>
      <c r="N17" s="9">
        <f t="shared" si="0"/>
        <v>20</v>
      </c>
      <c r="O17" s="10">
        <f t="shared" si="1"/>
        <v>0</v>
      </c>
      <c r="P17" s="13">
        <f t="shared" si="2"/>
        <v>20</v>
      </c>
    </row>
    <row r="18" spans="1:16" ht="15.75" thickBot="1" x14ac:dyDescent="0.3">
      <c r="A18" s="38">
        <v>10</v>
      </c>
      <c r="B18" s="46" t="s">
        <v>61</v>
      </c>
      <c r="C18" s="30" t="s">
        <v>70</v>
      </c>
      <c r="D18" s="19"/>
      <c r="E18" s="21"/>
      <c r="F18" s="20"/>
      <c r="G18" s="21"/>
      <c r="H18" s="20"/>
      <c r="I18" s="21">
        <v>16</v>
      </c>
      <c r="J18" s="20"/>
      <c r="K18" s="21"/>
      <c r="L18" s="20"/>
      <c r="M18" s="21"/>
      <c r="N18" s="9">
        <f t="shared" si="0"/>
        <v>0</v>
      </c>
      <c r="O18" s="10">
        <f t="shared" si="1"/>
        <v>16</v>
      </c>
      <c r="P18" s="14">
        <f t="shared" si="2"/>
        <v>16</v>
      </c>
    </row>
    <row r="19" spans="1:16" ht="15.75" thickBot="1" x14ac:dyDescent="0.3">
      <c r="A19" s="38">
        <v>11</v>
      </c>
      <c r="B19" s="46" t="s">
        <v>64</v>
      </c>
      <c r="C19" s="30" t="s">
        <v>73</v>
      </c>
      <c r="D19" s="19"/>
      <c r="E19" s="21"/>
      <c r="F19" s="20"/>
      <c r="G19" s="21"/>
      <c r="H19" s="5"/>
      <c r="I19" s="21"/>
      <c r="J19" s="20"/>
      <c r="K19" s="21"/>
      <c r="L19" s="20"/>
      <c r="M19" s="6"/>
      <c r="N19" s="9">
        <f t="shared" si="0"/>
        <v>0</v>
      </c>
      <c r="O19" s="10">
        <f t="shared" si="1"/>
        <v>0</v>
      </c>
      <c r="P19" s="14">
        <f t="shared" si="2"/>
        <v>0</v>
      </c>
    </row>
    <row r="20" spans="1:16" ht="15.75" thickBot="1" x14ac:dyDescent="0.3">
      <c r="A20" s="40"/>
      <c r="B20" s="4"/>
      <c r="C20" s="4"/>
      <c r="D20" s="11"/>
      <c r="E20" s="12"/>
      <c r="F20" s="11"/>
      <c r="G20" s="12"/>
      <c r="H20" s="7"/>
      <c r="I20" s="12"/>
      <c r="J20" s="11"/>
      <c r="K20" s="12"/>
      <c r="L20" s="11"/>
      <c r="M20" s="8"/>
      <c r="N20" s="23">
        <f t="shared" ref="N20" si="3">SUM(D20,F20,H20,J20,L20,)</f>
        <v>0</v>
      </c>
      <c r="O20" s="24">
        <f t="shared" ref="O20" si="4">SUM(E20,G20,I20,K20,M20)</f>
        <v>0</v>
      </c>
      <c r="P20" s="15">
        <f t="shared" ref="P20" si="5">SUM(N20:O20)</f>
        <v>0</v>
      </c>
    </row>
    <row r="21" spans="1:16" x14ac:dyDescent="0.25">
      <c r="A21" s="41"/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7"/>
      <c r="P21" s="27"/>
    </row>
    <row r="22" spans="1:16" ht="18.75" x14ac:dyDescent="0.3">
      <c r="B22" s="16"/>
      <c r="C22" s="16"/>
      <c r="D22" s="60" t="s">
        <v>11</v>
      </c>
      <c r="E22" s="60"/>
      <c r="F22" s="60"/>
      <c r="G22" s="60"/>
      <c r="H22" s="60"/>
      <c r="I22" s="60"/>
      <c r="J22" s="60"/>
      <c r="K22" s="60"/>
      <c r="L22" s="60"/>
      <c r="M22" s="60"/>
      <c r="N22" s="16"/>
      <c r="O22" s="16"/>
    </row>
    <row r="23" spans="1:16" ht="15.75" thickBot="1" x14ac:dyDescent="0.3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6" x14ac:dyDescent="0.25">
      <c r="D24" s="61">
        <v>41699</v>
      </c>
      <c r="E24" s="62"/>
      <c r="F24" s="61">
        <v>41700</v>
      </c>
      <c r="G24" s="62"/>
      <c r="H24" s="61">
        <v>41720</v>
      </c>
      <c r="I24" s="62"/>
      <c r="J24" s="61">
        <v>41721</v>
      </c>
      <c r="K24" s="62"/>
      <c r="L24" s="65">
        <v>41756</v>
      </c>
      <c r="M24" s="62"/>
    </row>
    <row r="25" spans="1:16" ht="15.75" thickBot="1" x14ac:dyDescent="0.3">
      <c r="D25" s="63" t="s">
        <v>0</v>
      </c>
      <c r="E25" s="64"/>
      <c r="F25" s="63" t="s">
        <v>0</v>
      </c>
      <c r="G25" s="64"/>
      <c r="H25" s="63" t="s">
        <v>1</v>
      </c>
      <c r="I25" s="64"/>
      <c r="J25" s="63" t="s">
        <v>1</v>
      </c>
      <c r="K25" s="64"/>
      <c r="L25" s="66" t="s">
        <v>2</v>
      </c>
      <c r="M25" s="64"/>
    </row>
    <row r="26" spans="1:16" ht="15.75" thickBot="1" x14ac:dyDescent="0.3"/>
    <row r="27" spans="1:16" ht="15.75" thickBot="1" x14ac:dyDescent="0.3">
      <c r="A27" s="2" t="s">
        <v>9</v>
      </c>
      <c r="B27" s="22" t="s">
        <v>5</v>
      </c>
      <c r="C27" s="22" t="s">
        <v>6</v>
      </c>
      <c r="D27" s="3" t="s">
        <v>3</v>
      </c>
      <c r="E27" s="2" t="s">
        <v>4</v>
      </c>
      <c r="F27" s="2" t="s">
        <v>3</v>
      </c>
      <c r="G27" s="2" t="s">
        <v>4</v>
      </c>
      <c r="H27" s="2" t="s">
        <v>3</v>
      </c>
      <c r="I27" s="2" t="s">
        <v>4</v>
      </c>
      <c r="J27" s="2" t="s">
        <v>3</v>
      </c>
      <c r="K27" s="2" t="s">
        <v>4</v>
      </c>
      <c r="L27" s="2" t="s">
        <v>3</v>
      </c>
      <c r="M27" s="2" t="s">
        <v>4</v>
      </c>
      <c r="N27" s="2" t="s">
        <v>3</v>
      </c>
      <c r="O27" s="2" t="s">
        <v>4</v>
      </c>
      <c r="P27" s="2" t="s">
        <v>7</v>
      </c>
    </row>
    <row r="28" spans="1:16" ht="15.75" thickBot="1" x14ac:dyDescent="0.3">
      <c r="A28" s="39">
        <v>1</v>
      </c>
      <c r="B28" s="32" t="s">
        <v>81</v>
      </c>
      <c r="C28" s="29" t="s">
        <v>88</v>
      </c>
      <c r="D28" s="19">
        <v>23</v>
      </c>
      <c r="E28" s="21"/>
      <c r="F28" s="20">
        <v>25</v>
      </c>
      <c r="G28" s="21">
        <v>20</v>
      </c>
      <c r="H28" s="20">
        <v>23</v>
      </c>
      <c r="I28" s="21">
        <v>20</v>
      </c>
      <c r="J28" s="20">
        <v>21</v>
      </c>
      <c r="K28" s="21">
        <v>20</v>
      </c>
      <c r="L28" s="20">
        <v>21</v>
      </c>
      <c r="M28" s="21">
        <v>20</v>
      </c>
      <c r="N28" s="9">
        <f t="shared" ref="N28:N35" si="6">SUM(D28,F28,H28,J28,L28,)</f>
        <v>113</v>
      </c>
      <c r="O28" s="10">
        <f t="shared" ref="O28:O35" si="7">SUM(E28,G28,I28,K28,M28)</f>
        <v>80</v>
      </c>
      <c r="P28" s="14">
        <f t="shared" ref="P28:P35" si="8">SUM(N28:O28)</f>
        <v>193</v>
      </c>
    </row>
    <row r="29" spans="1:16" ht="15.75" thickBot="1" x14ac:dyDescent="0.3">
      <c r="A29" s="39">
        <v>2</v>
      </c>
      <c r="B29" s="33" t="s">
        <v>83</v>
      </c>
      <c r="C29" s="30" t="s">
        <v>91</v>
      </c>
      <c r="D29" s="19">
        <v>25</v>
      </c>
      <c r="E29" s="21">
        <v>18</v>
      </c>
      <c r="F29" s="20">
        <v>18</v>
      </c>
      <c r="G29" s="21">
        <v>14</v>
      </c>
      <c r="H29" s="20"/>
      <c r="I29" s="21">
        <v>16</v>
      </c>
      <c r="J29" s="20">
        <v>20</v>
      </c>
      <c r="K29" s="21">
        <v>14</v>
      </c>
      <c r="L29" s="20">
        <v>23</v>
      </c>
      <c r="M29" s="21">
        <v>18</v>
      </c>
      <c r="N29" s="9">
        <f t="shared" si="6"/>
        <v>86</v>
      </c>
      <c r="O29" s="10">
        <f t="shared" si="7"/>
        <v>80</v>
      </c>
      <c r="P29" s="14">
        <f t="shared" si="8"/>
        <v>166</v>
      </c>
    </row>
    <row r="30" spans="1:16" ht="15.75" thickBot="1" x14ac:dyDescent="0.3">
      <c r="A30" s="39">
        <v>3</v>
      </c>
      <c r="B30" s="33" t="s">
        <v>85</v>
      </c>
      <c r="C30" s="30" t="s">
        <v>93</v>
      </c>
      <c r="D30" s="19">
        <v>21</v>
      </c>
      <c r="E30" s="21"/>
      <c r="F30" s="20">
        <v>19</v>
      </c>
      <c r="G30" s="21">
        <v>13</v>
      </c>
      <c r="H30" s="20">
        <v>25</v>
      </c>
      <c r="I30" s="21">
        <v>15</v>
      </c>
      <c r="J30" s="20">
        <v>19</v>
      </c>
      <c r="K30" s="21">
        <v>15</v>
      </c>
      <c r="L30" s="20">
        <v>20</v>
      </c>
      <c r="M30" s="21">
        <v>16</v>
      </c>
      <c r="N30" s="9">
        <f t="shared" si="6"/>
        <v>104</v>
      </c>
      <c r="O30" s="10">
        <f t="shared" si="7"/>
        <v>59</v>
      </c>
      <c r="P30" s="14">
        <f t="shared" si="8"/>
        <v>163</v>
      </c>
    </row>
    <row r="31" spans="1:16" ht="15.75" thickBot="1" x14ac:dyDescent="0.3">
      <c r="A31" s="39">
        <v>4</v>
      </c>
      <c r="B31" s="33" t="s">
        <v>80</v>
      </c>
      <c r="C31" s="30" t="s">
        <v>87</v>
      </c>
      <c r="D31" s="19"/>
      <c r="E31" s="21"/>
      <c r="F31" s="20">
        <v>21</v>
      </c>
      <c r="G31" s="21">
        <v>16</v>
      </c>
      <c r="H31" s="20"/>
      <c r="I31" s="21"/>
      <c r="J31" s="20">
        <v>23</v>
      </c>
      <c r="K31" s="21">
        <v>16</v>
      </c>
      <c r="L31" s="20">
        <v>25</v>
      </c>
      <c r="M31" s="21">
        <v>15</v>
      </c>
      <c r="N31" s="9">
        <f t="shared" si="6"/>
        <v>69</v>
      </c>
      <c r="O31" s="10">
        <f t="shared" si="7"/>
        <v>47</v>
      </c>
      <c r="P31" s="14">
        <f t="shared" si="8"/>
        <v>116</v>
      </c>
    </row>
    <row r="32" spans="1:16" ht="15.75" thickBot="1" x14ac:dyDescent="0.3">
      <c r="A32" s="39">
        <v>5</v>
      </c>
      <c r="B32" s="46" t="s">
        <v>82</v>
      </c>
      <c r="C32" s="30" t="s">
        <v>90</v>
      </c>
      <c r="D32" s="19"/>
      <c r="E32" s="21">
        <v>16</v>
      </c>
      <c r="F32" s="20">
        <v>23</v>
      </c>
      <c r="G32" s="21">
        <v>18</v>
      </c>
      <c r="H32" s="20"/>
      <c r="I32" s="21">
        <v>18</v>
      </c>
      <c r="J32" s="20">
        <v>25</v>
      </c>
      <c r="K32" s="21">
        <v>18</v>
      </c>
      <c r="L32" s="51"/>
      <c r="M32" s="21"/>
      <c r="N32" s="9">
        <f t="shared" si="6"/>
        <v>48</v>
      </c>
      <c r="O32" s="10">
        <f t="shared" si="7"/>
        <v>70</v>
      </c>
      <c r="P32" s="14">
        <f t="shared" si="8"/>
        <v>118</v>
      </c>
    </row>
    <row r="33" spans="1:16" ht="15.75" thickBot="1" x14ac:dyDescent="0.3">
      <c r="A33" s="39">
        <v>6</v>
      </c>
      <c r="B33" s="46" t="s">
        <v>31</v>
      </c>
      <c r="C33" s="30" t="s">
        <v>89</v>
      </c>
      <c r="D33" s="19"/>
      <c r="E33" s="21">
        <v>20</v>
      </c>
      <c r="F33" s="20">
        <v>20</v>
      </c>
      <c r="G33" s="21"/>
      <c r="H33" s="20"/>
      <c r="I33" s="21"/>
      <c r="J33" s="51"/>
      <c r="K33" s="52"/>
      <c r="L33" s="20"/>
      <c r="M33" s="21"/>
      <c r="N33" s="9">
        <f t="shared" si="6"/>
        <v>20</v>
      </c>
      <c r="O33" s="10">
        <f t="shared" si="7"/>
        <v>20</v>
      </c>
      <c r="P33" s="14">
        <f t="shared" si="8"/>
        <v>40</v>
      </c>
    </row>
    <row r="34" spans="1:16" ht="15.75" thickBot="1" x14ac:dyDescent="0.3">
      <c r="A34" s="39">
        <v>7</v>
      </c>
      <c r="B34" s="46" t="s">
        <v>84</v>
      </c>
      <c r="C34" s="30" t="s">
        <v>92</v>
      </c>
      <c r="D34" s="19"/>
      <c r="E34" s="21"/>
      <c r="F34" s="20"/>
      <c r="G34" s="21">
        <v>15</v>
      </c>
      <c r="H34" s="20"/>
      <c r="I34" s="21"/>
      <c r="J34" s="20"/>
      <c r="K34" s="21"/>
      <c r="L34" s="20"/>
      <c r="M34" s="21"/>
      <c r="N34" s="9">
        <f t="shared" si="6"/>
        <v>0</v>
      </c>
      <c r="O34" s="10">
        <f t="shared" si="7"/>
        <v>15</v>
      </c>
      <c r="P34" s="14">
        <f t="shared" si="8"/>
        <v>15</v>
      </c>
    </row>
    <row r="35" spans="1:16" x14ac:dyDescent="0.25">
      <c r="A35" s="39">
        <v>8</v>
      </c>
      <c r="B35" s="46" t="s">
        <v>79</v>
      </c>
      <c r="C35" s="30" t="s">
        <v>86</v>
      </c>
      <c r="D35" s="19"/>
      <c r="E35" s="21"/>
      <c r="F35" s="20"/>
      <c r="G35" s="21"/>
      <c r="H35" s="20"/>
      <c r="I35" s="21"/>
      <c r="J35" s="20"/>
      <c r="K35" s="21"/>
      <c r="L35" s="20"/>
      <c r="M35" s="21"/>
      <c r="N35" s="9">
        <f t="shared" si="6"/>
        <v>0</v>
      </c>
      <c r="O35" s="10">
        <f t="shared" si="7"/>
        <v>0</v>
      </c>
      <c r="P35" s="14">
        <f t="shared" si="8"/>
        <v>0</v>
      </c>
    </row>
    <row r="36" spans="1:16" x14ac:dyDescent="0.25">
      <c r="D36" s="1"/>
    </row>
  </sheetData>
  <sortState ref="B28:P31">
    <sortCondition descending="1" ref="P28:P31"/>
    <sortCondition descending="1" ref="N28:N31"/>
  </sortState>
  <mergeCells count="22">
    <mergeCell ref="D25:E25"/>
    <mergeCell ref="F25:G25"/>
    <mergeCell ref="H25:I25"/>
    <mergeCell ref="J25:K25"/>
    <mergeCell ref="L25:M25"/>
    <mergeCell ref="D22:M22"/>
    <mergeCell ref="D24:E24"/>
    <mergeCell ref="F24:G24"/>
    <mergeCell ref="H24:I24"/>
    <mergeCell ref="J24:K24"/>
    <mergeCell ref="L24:M24"/>
    <mergeCell ref="D5:E5"/>
    <mergeCell ref="F5:G5"/>
    <mergeCell ref="H5:I5"/>
    <mergeCell ref="J5:K5"/>
    <mergeCell ref="L5:M5"/>
    <mergeCell ref="D2:M2"/>
    <mergeCell ref="D4:E4"/>
    <mergeCell ref="F4:G4"/>
    <mergeCell ref="H4:I4"/>
    <mergeCell ref="J4:K4"/>
    <mergeCell ref="L4:M4"/>
  </mergeCells>
  <pageMargins left="0.59055118110236227" right="0" top="0" bottom="0" header="0.31496062992125984" footer="0.31496062992125984"/>
  <pageSetup paperSize="9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5"/>
  <sheetViews>
    <sheetView workbookViewId="0">
      <selection activeCell="D2" sqref="D2:M2"/>
    </sheetView>
  </sheetViews>
  <sheetFormatPr defaultColWidth="9.140625" defaultRowHeight="15" x14ac:dyDescent="0.25"/>
  <cols>
    <col min="1" max="1" width="5.140625" style="1" customWidth="1"/>
    <col min="2" max="2" width="17.85546875" bestFit="1" customWidth="1"/>
    <col min="3" max="3" width="6.28515625" bestFit="1" customWidth="1"/>
    <col min="4" max="4" width="6.7109375" bestFit="1" customWidth="1"/>
    <col min="5" max="5" width="8.42578125" bestFit="1" customWidth="1"/>
    <col min="6" max="6" width="6.7109375" bestFit="1" customWidth="1"/>
    <col min="7" max="7" width="8.42578125" bestFit="1" customWidth="1"/>
    <col min="8" max="8" width="6.7109375" bestFit="1" customWidth="1"/>
    <col min="9" max="9" width="8.42578125" bestFit="1" customWidth="1"/>
    <col min="10" max="10" width="6.7109375" bestFit="1" customWidth="1"/>
    <col min="11" max="11" width="8.42578125" bestFit="1" customWidth="1"/>
    <col min="12" max="12" width="6.7109375" bestFit="1" customWidth="1"/>
    <col min="13" max="13" width="8.42578125" bestFit="1" customWidth="1"/>
    <col min="14" max="14" width="6.7109375" style="1" bestFit="1" customWidth="1"/>
    <col min="15" max="15" width="8.42578125" style="1" bestFit="1" customWidth="1"/>
    <col min="16" max="16" width="9.140625" style="1"/>
  </cols>
  <sheetData>
    <row r="2" spans="1:16" ht="18.75" x14ac:dyDescent="0.3">
      <c r="B2" s="16"/>
      <c r="C2" s="16"/>
      <c r="D2" s="60" t="s">
        <v>98</v>
      </c>
      <c r="E2" s="60"/>
      <c r="F2" s="60"/>
      <c r="G2" s="60"/>
      <c r="H2" s="60"/>
      <c r="I2" s="60"/>
      <c r="J2" s="60"/>
      <c r="K2" s="60"/>
      <c r="L2" s="60"/>
      <c r="M2" s="60"/>
      <c r="N2" s="16"/>
      <c r="O2" s="16"/>
    </row>
    <row r="3" spans="1:16" ht="15.75" thickBot="1" x14ac:dyDescent="0.3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6" x14ac:dyDescent="0.25">
      <c r="D4" s="61">
        <v>41699</v>
      </c>
      <c r="E4" s="62"/>
      <c r="F4" s="61">
        <v>41700</v>
      </c>
      <c r="G4" s="62"/>
      <c r="H4" s="61">
        <v>41720</v>
      </c>
      <c r="I4" s="62"/>
      <c r="J4" s="61">
        <v>41721</v>
      </c>
      <c r="K4" s="62"/>
      <c r="L4" s="65">
        <v>41756</v>
      </c>
      <c r="M4" s="62"/>
    </row>
    <row r="5" spans="1:16" ht="15.75" thickBot="1" x14ac:dyDescent="0.3">
      <c r="D5" s="63" t="s">
        <v>0</v>
      </c>
      <c r="E5" s="64"/>
      <c r="F5" s="63" t="s">
        <v>0</v>
      </c>
      <c r="G5" s="64"/>
      <c r="H5" s="63" t="s">
        <v>1</v>
      </c>
      <c r="I5" s="64"/>
      <c r="J5" s="63" t="s">
        <v>1</v>
      </c>
      <c r="K5" s="64"/>
      <c r="L5" s="66" t="s">
        <v>2</v>
      </c>
      <c r="M5" s="64"/>
    </row>
    <row r="6" spans="1:16" ht="15.75" thickBot="1" x14ac:dyDescent="0.3"/>
    <row r="7" spans="1:16" ht="15.75" thickBot="1" x14ac:dyDescent="0.3">
      <c r="A7" s="2" t="s">
        <v>9</v>
      </c>
      <c r="B7" s="2" t="s">
        <v>5</v>
      </c>
      <c r="C7" s="2" t="s">
        <v>6</v>
      </c>
      <c r="D7" s="3" t="s">
        <v>3</v>
      </c>
      <c r="E7" s="2" t="s">
        <v>4</v>
      </c>
      <c r="F7" s="2" t="s">
        <v>3</v>
      </c>
      <c r="G7" s="2" t="s">
        <v>4</v>
      </c>
      <c r="H7" s="2" t="s">
        <v>3</v>
      </c>
      <c r="I7" s="2" t="s">
        <v>4</v>
      </c>
      <c r="J7" s="2" t="s">
        <v>3</v>
      </c>
      <c r="K7" s="2" t="s">
        <v>4</v>
      </c>
      <c r="L7" s="2" t="s">
        <v>3</v>
      </c>
      <c r="M7" s="2" t="s">
        <v>4</v>
      </c>
      <c r="N7" s="2" t="s">
        <v>3</v>
      </c>
      <c r="O7" s="2" t="s">
        <v>4</v>
      </c>
      <c r="P7" s="2" t="s">
        <v>7</v>
      </c>
    </row>
    <row r="8" spans="1:16" ht="15.75" thickBot="1" x14ac:dyDescent="0.3">
      <c r="E8" s="1"/>
      <c r="F8" s="1"/>
      <c r="G8" s="1"/>
    </row>
    <row r="9" spans="1:16" ht="15.75" thickBot="1" x14ac:dyDescent="0.3">
      <c r="A9" s="38">
        <v>1</v>
      </c>
      <c r="B9" s="33" t="s">
        <v>61</v>
      </c>
      <c r="C9" s="30" t="s">
        <v>78</v>
      </c>
      <c r="D9" s="56">
        <v>25</v>
      </c>
      <c r="E9" s="59">
        <v>15</v>
      </c>
      <c r="F9" s="20">
        <v>21</v>
      </c>
      <c r="G9" s="59">
        <v>16</v>
      </c>
      <c r="H9" s="57">
        <v>25</v>
      </c>
      <c r="I9" s="59">
        <v>18</v>
      </c>
      <c r="J9" s="57">
        <v>23</v>
      </c>
      <c r="K9" s="21">
        <v>16</v>
      </c>
      <c r="L9" s="20">
        <v>21</v>
      </c>
      <c r="M9" s="21"/>
      <c r="N9" s="55">
        <f>SUM(D9,H9,J9)</f>
        <v>73</v>
      </c>
      <c r="O9" s="58">
        <f>SUM(I9,G9,E9)</f>
        <v>49</v>
      </c>
      <c r="P9" s="14">
        <f>SUM(N9:O9)</f>
        <v>122</v>
      </c>
    </row>
    <row r="10" spans="1:16" ht="15.75" thickBot="1" x14ac:dyDescent="0.3">
      <c r="A10" s="38">
        <v>2</v>
      </c>
      <c r="B10" s="33" t="s">
        <v>66</v>
      </c>
      <c r="C10" s="30" t="s">
        <v>75</v>
      </c>
      <c r="D10" s="19">
        <v>20</v>
      </c>
      <c r="E10" s="59">
        <v>20</v>
      </c>
      <c r="F10" s="57">
        <v>25</v>
      </c>
      <c r="G10" s="21"/>
      <c r="H10" s="57">
        <v>21</v>
      </c>
      <c r="I10" s="21">
        <v>14</v>
      </c>
      <c r="J10" s="57">
        <v>21</v>
      </c>
      <c r="K10" s="59">
        <v>14</v>
      </c>
      <c r="L10" s="20">
        <v>19</v>
      </c>
      <c r="M10" s="59">
        <v>20</v>
      </c>
      <c r="N10" s="55">
        <f>SUM(J10,H10,F10)</f>
        <v>67</v>
      </c>
      <c r="O10" s="58">
        <f>SUM(M10,K10,E10)</f>
        <v>54</v>
      </c>
      <c r="P10" s="14">
        <f>SUM(N10:O10)</f>
        <v>121</v>
      </c>
    </row>
    <row r="11" spans="1:16" ht="15.75" thickBot="1" x14ac:dyDescent="0.3">
      <c r="A11" s="38">
        <v>3</v>
      </c>
      <c r="B11" s="33" t="s">
        <v>65</v>
      </c>
      <c r="C11" s="30" t="s">
        <v>74</v>
      </c>
      <c r="D11" s="19"/>
      <c r="E11" s="21">
        <v>12</v>
      </c>
      <c r="F11" s="20"/>
      <c r="G11" s="59">
        <v>18</v>
      </c>
      <c r="H11" s="57">
        <v>19</v>
      </c>
      <c r="I11" s="21"/>
      <c r="J11" s="57">
        <v>20</v>
      </c>
      <c r="K11" s="59">
        <v>20</v>
      </c>
      <c r="L11" s="57">
        <v>25</v>
      </c>
      <c r="M11" s="59">
        <v>18</v>
      </c>
      <c r="N11" s="55">
        <f>SUM(L11,J11,H11)</f>
        <v>64</v>
      </c>
      <c r="O11" s="58">
        <f>SUM(M11,K11,G11)</f>
        <v>56</v>
      </c>
      <c r="P11" s="14">
        <f>SUM(N11:O11)</f>
        <v>120</v>
      </c>
    </row>
    <row r="12" spans="1:16" ht="15.75" thickBot="1" x14ac:dyDescent="0.3">
      <c r="A12" s="38">
        <v>4</v>
      </c>
      <c r="B12" s="33" t="s">
        <v>63</v>
      </c>
      <c r="C12" s="30" t="s">
        <v>72</v>
      </c>
      <c r="D12" s="19">
        <v>19</v>
      </c>
      <c r="E12" s="59">
        <v>18</v>
      </c>
      <c r="F12" s="57">
        <v>23</v>
      </c>
      <c r="G12" s="21">
        <v>14</v>
      </c>
      <c r="H12" s="57">
        <v>20</v>
      </c>
      <c r="I12" s="21">
        <v>15</v>
      </c>
      <c r="J12" s="20"/>
      <c r="K12" s="59">
        <v>18</v>
      </c>
      <c r="L12" s="57">
        <v>23</v>
      </c>
      <c r="M12" s="59">
        <v>16</v>
      </c>
      <c r="N12" s="55">
        <f>SUM(L12,H12,F12)</f>
        <v>66</v>
      </c>
      <c r="O12" s="58">
        <f>SUM(M12,K12,E12)</f>
        <v>52</v>
      </c>
      <c r="P12" s="14">
        <f>SUM(N12:O12)</f>
        <v>118</v>
      </c>
    </row>
    <row r="13" spans="1:16" x14ac:dyDescent="0.25">
      <c r="A13" s="38">
        <v>5</v>
      </c>
      <c r="B13" s="33" t="s">
        <v>68</v>
      </c>
      <c r="C13" s="30" t="s">
        <v>56</v>
      </c>
      <c r="D13" s="56">
        <v>23</v>
      </c>
      <c r="E13" s="21"/>
      <c r="F13" s="20">
        <v>19</v>
      </c>
      <c r="G13" s="59">
        <v>13</v>
      </c>
      <c r="H13" s="57">
        <v>23</v>
      </c>
      <c r="I13" s="59">
        <v>12</v>
      </c>
      <c r="J13" s="57">
        <v>25</v>
      </c>
      <c r="K13" s="59">
        <v>15</v>
      </c>
      <c r="L13" s="20">
        <v>20</v>
      </c>
      <c r="M13" s="21"/>
      <c r="N13" s="55">
        <f>SUM(J13,H13,D13)</f>
        <v>71</v>
      </c>
      <c r="O13" s="58">
        <f>SUM(K13,I13,G13)</f>
        <v>40</v>
      </c>
      <c r="P13" s="14">
        <f>SUM(N13:O13)</f>
        <v>111</v>
      </c>
    </row>
    <row r="14" spans="1:16" x14ac:dyDescent="0.25">
      <c r="A14" s="41"/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7"/>
      <c r="P14" s="27"/>
    </row>
    <row r="15" spans="1:16" ht="18.75" x14ac:dyDescent="0.3">
      <c r="B15" s="16"/>
      <c r="C15" s="16"/>
      <c r="D15" s="60" t="s">
        <v>96</v>
      </c>
      <c r="E15" s="60"/>
      <c r="F15" s="60"/>
      <c r="G15" s="60"/>
      <c r="H15" s="60"/>
      <c r="I15" s="60"/>
      <c r="J15" s="60"/>
      <c r="K15" s="60"/>
      <c r="L15" s="60"/>
      <c r="M15" s="60"/>
      <c r="N15" s="16"/>
      <c r="O15" s="16"/>
    </row>
    <row r="16" spans="1:16" ht="15.75" thickBot="1" x14ac:dyDescent="0.3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6" x14ac:dyDescent="0.25">
      <c r="D17" s="61">
        <v>41699</v>
      </c>
      <c r="E17" s="62"/>
      <c r="F17" s="61">
        <v>41700</v>
      </c>
      <c r="G17" s="62"/>
      <c r="H17" s="61">
        <v>41720</v>
      </c>
      <c r="I17" s="62"/>
      <c r="J17" s="61">
        <v>41721</v>
      </c>
      <c r="K17" s="62"/>
      <c r="L17" s="65">
        <v>41756</v>
      </c>
      <c r="M17" s="62"/>
    </row>
    <row r="18" spans="1:16" ht="15.75" thickBot="1" x14ac:dyDescent="0.3">
      <c r="D18" s="63" t="s">
        <v>0</v>
      </c>
      <c r="E18" s="64"/>
      <c r="F18" s="63" t="s">
        <v>0</v>
      </c>
      <c r="G18" s="64"/>
      <c r="H18" s="63" t="s">
        <v>1</v>
      </c>
      <c r="I18" s="64"/>
      <c r="J18" s="63" t="s">
        <v>1</v>
      </c>
      <c r="K18" s="64"/>
      <c r="L18" s="66" t="s">
        <v>2</v>
      </c>
      <c r="M18" s="64"/>
    </row>
    <row r="19" spans="1:16" ht="15.75" thickBot="1" x14ac:dyDescent="0.3"/>
    <row r="20" spans="1:16" ht="15.75" thickBot="1" x14ac:dyDescent="0.3">
      <c r="A20" s="2" t="s">
        <v>9</v>
      </c>
      <c r="B20" s="22" t="s">
        <v>5</v>
      </c>
      <c r="C20" s="22" t="s">
        <v>6</v>
      </c>
      <c r="D20" s="3" t="s">
        <v>3</v>
      </c>
      <c r="E20" s="2" t="s">
        <v>4</v>
      </c>
      <c r="F20" s="2" t="s">
        <v>3</v>
      </c>
      <c r="G20" s="2" t="s">
        <v>4</v>
      </c>
      <c r="H20" s="2" t="s">
        <v>3</v>
      </c>
      <c r="I20" s="2" t="s">
        <v>4</v>
      </c>
      <c r="J20" s="2" t="s">
        <v>3</v>
      </c>
      <c r="K20" s="2" t="s">
        <v>4</v>
      </c>
      <c r="L20" s="2" t="s">
        <v>3</v>
      </c>
      <c r="M20" s="2" t="s">
        <v>4</v>
      </c>
      <c r="N20" s="2" t="s">
        <v>3</v>
      </c>
      <c r="O20" s="2" t="s">
        <v>4</v>
      </c>
      <c r="P20" s="2" t="s">
        <v>7</v>
      </c>
    </row>
    <row r="21" spans="1:16" ht="15.75" thickBot="1" x14ac:dyDescent="0.3">
      <c r="A21" s="39">
        <v>1</v>
      </c>
      <c r="B21" s="32" t="s">
        <v>81</v>
      </c>
      <c r="C21" s="29" t="s">
        <v>88</v>
      </c>
      <c r="D21" s="56">
        <v>23</v>
      </c>
      <c r="E21" s="21"/>
      <c r="F21" s="57">
        <v>25</v>
      </c>
      <c r="G21" s="59">
        <v>20</v>
      </c>
      <c r="H21" s="57">
        <v>23</v>
      </c>
      <c r="I21" s="59">
        <v>20</v>
      </c>
      <c r="J21" s="20">
        <v>21</v>
      </c>
      <c r="K21" s="59">
        <v>20</v>
      </c>
      <c r="L21" s="20">
        <v>21</v>
      </c>
      <c r="M21" s="21">
        <v>20</v>
      </c>
      <c r="N21" s="55">
        <f>SUM(D21,F21,H21)</f>
        <v>71</v>
      </c>
      <c r="O21" s="58">
        <f>SUM(K21,I21,G21)</f>
        <v>60</v>
      </c>
      <c r="P21" s="14">
        <f>SUM(N21:O21)</f>
        <v>131</v>
      </c>
    </row>
    <row r="22" spans="1:16" ht="15.75" thickBot="1" x14ac:dyDescent="0.3">
      <c r="A22" s="39">
        <v>2</v>
      </c>
      <c r="B22" s="33" t="s">
        <v>83</v>
      </c>
      <c r="C22" s="30" t="s">
        <v>91</v>
      </c>
      <c r="D22" s="56">
        <v>25</v>
      </c>
      <c r="E22" s="59">
        <v>18</v>
      </c>
      <c r="F22" s="20">
        <v>18</v>
      </c>
      <c r="G22" s="21">
        <v>14</v>
      </c>
      <c r="H22" s="20"/>
      <c r="I22" s="59">
        <v>16</v>
      </c>
      <c r="J22" s="57">
        <v>20</v>
      </c>
      <c r="K22" s="21">
        <v>14</v>
      </c>
      <c r="L22" s="57">
        <v>23</v>
      </c>
      <c r="M22" s="59">
        <v>18</v>
      </c>
      <c r="N22" s="55">
        <f>SUM(D22,J22,L22)</f>
        <v>68</v>
      </c>
      <c r="O22" s="58">
        <f>SUM(M22,I22,E22)</f>
        <v>52</v>
      </c>
      <c r="P22" s="14">
        <f>SUM(N22:O22)</f>
        <v>120</v>
      </c>
    </row>
    <row r="23" spans="1:16" ht="15.75" thickBot="1" x14ac:dyDescent="0.3">
      <c r="A23" s="39">
        <v>3</v>
      </c>
      <c r="B23" s="33" t="s">
        <v>80</v>
      </c>
      <c r="C23" s="30" t="s">
        <v>87</v>
      </c>
      <c r="D23" s="19"/>
      <c r="E23" s="21"/>
      <c r="F23" s="57">
        <v>21</v>
      </c>
      <c r="G23" s="59">
        <v>16</v>
      </c>
      <c r="H23" s="20"/>
      <c r="I23" s="21"/>
      <c r="J23" s="57">
        <v>23</v>
      </c>
      <c r="K23" s="59">
        <v>16</v>
      </c>
      <c r="L23" s="57">
        <v>25</v>
      </c>
      <c r="M23" s="59">
        <v>15</v>
      </c>
      <c r="N23" s="55">
        <f>SUM(L23,J23,F23)</f>
        <v>69</v>
      </c>
      <c r="O23" s="58">
        <f>SUM(M23,K23,G23)</f>
        <v>47</v>
      </c>
      <c r="P23" s="14">
        <f>SUM(N23:O23)</f>
        <v>116</v>
      </c>
    </row>
    <row r="24" spans="1:16" x14ac:dyDescent="0.25">
      <c r="A24" s="39">
        <v>4</v>
      </c>
      <c r="B24" s="33" t="s">
        <v>85</v>
      </c>
      <c r="C24" s="30" t="s">
        <v>93</v>
      </c>
      <c r="D24" s="56">
        <v>21</v>
      </c>
      <c r="E24" s="21"/>
      <c r="F24" s="20">
        <v>19</v>
      </c>
      <c r="G24" s="21">
        <v>13</v>
      </c>
      <c r="H24" s="57">
        <v>25</v>
      </c>
      <c r="I24" s="59">
        <v>15</v>
      </c>
      <c r="J24" s="20">
        <v>19</v>
      </c>
      <c r="K24" s="59">
        <v>15</v>
      </c>
      <c r="L24" s="57">
        <v>20</v>
      </c>
      <c r="M24" s="59">
        <v>16</v>
      </c>
      <c r="N24" s="55">
        <f>SUM(L24,H24,D24)</f>
        <v>66</v>
      </c>
      <c r="O24" s="58">
        <f>SUM(M24,K24,I24)</f>
        <v>46</v>
      </c>
      <c r="P24" s="14">
        <f>SUM(N24:O24)</f>
        <v>112</v>
      </c>
    </row>
    <row r="25" spans="1:16" x14ac:dyDescent="0.25">
      <c r="D25" s="1"/>
    </row>
  </sheetData>
  <sortState ref="B21:P24">
    <sortCondition descending="1" ref="P21:P24"/>
    <sortCondition descending="1" ref="N21:N24"/>
  </sortState>
  <mergeCells count="22">
    <mergeCell ref="D17:E17"/>
    <mergeCell ref="F17:G17"/>
    <mergeCell ref="H17:I17"/>
    <mergeCell ref="J17:K17"/>
    <mergeCell ref="L17:M17"/>
    <mergeCell ref="D18:E18"/>
    <mergeCell ref="F18:G18"/>
    <mergeCell ref="H18:I18"/>
    <mergeCell ref="J18:K18"/>
    <mergeCell ref="L18:M18"/>
    <mergeCell ref="D15:M15"/>
    <mergeCell ref="D2:M2"/>
    <mergeCell ref="D4:E4"/>
    <mergeCell ref="F4:G4"/>
    <mergeCell ref="H4:I4"/>
    <mergeCell ref="J4:K4"/>
    <mergeCell ref="L4:M4"/>
    <mergeCell ref="D5:E5"/>
    <mergeCell ref="F5:G5"/>
    <mergeCell ref="H5:I5"/>
    <mergeCell ref="J5:K5"/>
    <mergeCell ref="L5:M5"/>
  </mergeCells>
  <pageMargins left="0.59055118110236227" right="0" top="0" bottom="0" header="0.31496062992125984" footer="0.31496062992125984"/>
  <pageSetup paperSize="9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H26" sqref="H26"/>
    </sheetView>
  </sheetViews>
  <sheetFormatPr defaultColWidth="9.140625" defaultRowHeight="15" x14ac:dyDescent="0.25"/>
  <cols>
    <col min="1" max="1" width="5.28515625" bestFit="1" customWidth="1"/>
    <col min="2" max="2" width="14" bestFit="1" customWidth="1"/>
    <col min="3" max="3" width="6.85546875" bestFit="1" customWidth="1"/>
    <col min="4" max="4" width="6.7109375" bestFit="1" customWidth="1"/>
    <col min="5" max="5" width="8.42578125" bestFit="1" customWidth="1"/>
    <col min="6" max="6" width="6.7109375" bestFit="1" customWidth="1"/>
    <col min="7" max="7" width="8.42578125" bestFit="1" customWidth="1"/>
    <col min="8" max="8" width="6.7109375" bestFit="1" customWidth="1"/>
    <col min="9" max="9" width="8.42578125" bestFit="1" customWidth="1"/>
    <col min="10" max="10" width="6.7109375" bestFit="1" customWidth="1"/>
    <col min="11" max="11" width="8.42578125" bestFit="1" customWidth="1"/>
    <col min="12" max="12" width="6.7109375" bestFit="1" customWidth="1"/>
    <col min="13" max="13" width="8.42578125" bestFit="1" customWidth="1"/>
    <col min="14" max="14" width="6.7109375" bestFit="1" customWidth="1"/>
    <col min="15" max="15" width="8.42578125" bestFit="1" customWidth="1"/>
    <col min="16" max="16" width="6.5703125" bestFit="1" customWidth="1"/>
  </cols>
  <sheetData>
    <row r="1" spans="1:16" x14ac:dyDescent="0.25">
      <c r="A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 x14ac:dyDescent="0.3">
      <c r="A2" s="1"/>
      <c r="B2" s="16"/>
      <c r="C2" s="16"/>
      <c r="D2" s="60" t="s">
        <v>97</v>
      </c>
      <c r="E2" s="60"/>
      <c r="F2" s="60"/>
      <c r="G2" s="60"/>
      <c r="H2" s="60"/>
      <c r="I2" s="60"/>
      <c r="J2" s="60"/>
      <c r="K2" s="60"/>
      <c r="L2" s="60"/>
      <c r="M2" s="60"/>
      <c r="N2" s="53"/>
      <c r="O2" s="53"/>
      <c r="P2" s="1"/>
    </row>
    <row r="3" spans="1:16" ht="15.75" thickBot="1" x14ac:dyDescent="0.3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1"/>
      <c r="D4" s="61">
        <v>41699</v>
      </c>
      <c r="E4" s="62"/>
      <c r="F4" s="61">
        <v>41700</v>
      </c>
      <c r="G4" s="62"/>
      <c r="H4" s="61">
        <v>41720</v>
      </c>
      <c r="I4" s="62"/>
      <c r="J4" s="61">
        <v>41721</v>
      </c>
      <c r="K4" s="62"/>
      <c r="L4" s="65">
        <v>41756</v>
      </c>
      <c r="M4" s="62"/>
      <c r="N4" s="1"/>
      <c r="O4" s="1"/>
      <c r="P4" s="1"/>
    </row>
    <row r="5" spans="1:16" ht="15.75" thickBot="1" x14ac:dyDescent="0.3">
      <c r="A5" s="1"/>
      <c r="D5" s="63" t="s">
        <v>0</v>
      </c>
      <c r="E5" s="64"/>
      <c r="F5" s="63" t="s">
        <v>0</v>
      </c>
      <c r="G5" s="64"/>
      <c r="H5" s="63" t="s">
        <v>1</v>
      </c>
      <c r="I5" s="64"/>
      <c r="J5" s="63" t="s">
        <v>1</v>
      </c>
      <c r="K5" s="64"/>
      <c r="L5" s="66" t="s">
        <v>2</v>
      </c>
      <c r="M5" s="64"/>
      <c r="N5" s="1"/>
      <c r="O5" s="1"/>
      <c r="P5" s="1"/>
    </row>
    <row r="6" spans="1:16" ht="15.75" thickBot="1" x14ac:dyDescent="0.3">
      <c r="A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75" thickBot="1" x14ac:dyDescent="0.3">
      <c r="A7" s="2" t="s">
        <v>9</v>
      </c>
      <c r="B7" s="2" t="s">
        <v>5</v>
      </c>
      <c r="C7" s="2" t="s">
        <v>6</v>
      </c>
      <c r="D7" s="3" t="s">
        <v>3</v>
      </c>
      <c r="E7" s="2" t="s">
        <v>4</v>
      </c>
      <c r="F7" s="2" t="s">
        <v>3</v>
      </c>
      <c r="G7" s="2" t="s">
        <v>4</v>
      </c>
      <c r="H7" s="2" t="s">
        <v>3</v>
      </c>
      <c r="I7" s="2" t="s">
        <v>4</v>
      </c>
      <c r="J7" s="2" t="s">
        <v>3</v>
      </c>
      <c r="K7" s="2" t="s">
        <v>4</v>
      </c>
      <c r="L7" s="2" t="s">
        <v>3</v>
      </c>
      <c r="M7" s="2" t="s">
        <v>4</v>
      </c>
      <c r="N7" s="2" t="s">
        <v>3</v>
      </c>
      <c r="O7" s="2" t="s">
        <v>4</v>
      </c>
      <c r="P7" s="2" t="s">
        <v>7</v>
      </c>
    </row>
    <row r="8" spans="1:16" ht="15.75" thickBot="1" x14ac:dyDescent="0.3">
      <c r="A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.75" thickBot="1" x14ac:dyDescent="0.3">
      <c r="A9" s="38">
        <v>1</v>
      </c>
      <c r="B9" s="29" t="s">
        <v>20</v>
      </c>
      <c r="C9" s="29" t="s">
        <v>43</v>
      </c>
      <c r="D9" s="18">
        <v>18</v>
      </c>
      <c r="E9" s="58">
        <v>16</v>
      </c>
      <c r="F9" s="55">
        <v>25</v>
      </c>
      <c r="G9" s="58">
        <v>13</v>
      </c>
      <c r="H9" s="55">
        <v>25</v>
      </c>
      <c r="I9" s="10">
        <v>13</v>
      </c>
      <c r="J9" s="9">
        <v>15</v>
      </c>
      <c r="K9" s="58">
        <v>20</v>
      </c>
      <c r="L9" s="55">
        <v>19</v>
      </c>
      <c r="M9" s="10"/>
      <c r="N9" s="55">
        <f>SUM(F9,H9,L9)</f>
        <v>69</v>
      </c>
      <c r="O9" s="58">
        <f>SUM(K9,G9,E9)</f>
        <v>49</v>
      </c>
      <c r="P9" s="13">
        <f t="shared" ref="P9:P16" si="0">SUM(N9:O9)</f>
        <v>118</v>
      </c>
    </row>
    <row r="10" spans="1:16" ht="15.75" thickBot="1" x14ac:dyDescent="0.3">
      <c r="A10" s="38">
        <v>2</v>
      </c>
      <c r="B10" s="50" t="s">
        <v>13</v>
      </c>
      <c r="C10" s="30" t="s">
        <v>59</v>
      </c>
      <c r="D10" s="56">
        <v>23</v>
      </c>
      <c r="E10" s="21">
        <v>12</v>
      </c>
      <c r="F10" s="57">
        <v>23</v>
      </c>
      <c r="G10" s="59">
        <v>18</v>
      </c>
      <c r="H10" s="20">
        <v>16</v>
      </c>
      <c r="I10" s="59">
        <v>16</v>
      </c>
      <c r="J10" s="20"/>
      <c r="K10" s="21">
        <v>12</v>
      </c>
      <c r="L10" s="57">
        <v>21</v>
      </c>
      <c r="M10" s="59">
        <v>15</v>
      </c>
      <c r="N10" s="55">
        <f>SUM(L10,F10,D10)</f>
        <v>67</v>
      </c>
      <c r="O10" s="58">
        <f>SUM(M10,I10,G10)</f>
        <v>49</v>
      </c>
      <c r="P10" s="14">
        <f t="shared" si="0"/>
        <v>116</v>
      </c>
    </row>
    <row r="11" spans="1:16" ht="15.75" thickBot="1" x14ac:dyDescent="0.3">
      <c r="A11" s="38">
        <v>3</v>
      </c>
      <c r="B11" s="30" t="s">
        <v>34</v>
      </c>
      <c r="C11" s="30" t="s">
        <v>58</v>
      </c>
      <c r="D11" s="19"/>
      <c r="E11" s="59">
        <v>18</v>
      </c>
      <c r="F11" s="20"/>
      <c r="G11" s="21">
        <v>10</v>
      </c>
      <c r="H11" s="57">
        <v>17</v>
      </c>
      <c r="I11" s="21"/>
      <c r="J11" s="57">
        <v>18</v>
      </c>
      <c r="K11" s="59">
        <v>18</v>
      </c>
      <c r="L11" s="57">
        <v>25</v>
      </c>
      <c r="M11" s="59">
        <v>20</v>
      </c>
      <c r="N11" s="55">
        <f>SUM(L11,J11,H11)</f>
        <v>60</v>
      </c>
      <c r="O11" s="58">
        <f>SUM(M11,K11,E11)</f>
        <v>56</v>
      </c>
      <c r="P11" s="14">
        <f t="shared" si="0"/>
        <v>116</v>
      </c>
    </row>
    <row r="12" spans="1:16" ht="15.75" thickBot="1" x14ac:dyDescent="0.3">
      <c r="A12" s="38">
        <v>4</v>
      </c>
      <c r="B12" s="30" t="s">
        <v>33</v>
      </c>
      <c r="C12" s="30" t="s">
        <v>57</v>
      </c>
      <c r="D12" s="56">
        <v>25</v>
      </c>
      <c r="E12" s="21">
        <v>10</v>
      </c>
      <c r="F12" s="57">
        <v>15</v>
      </c>
      <c r="G12" s="59">
        <v>14</v>
      </c>
      <c r="H12" s="20">
        <v>12</v>
      </c>
      <c r="I12" s="59">
        <v>11</v>
      </c>
      <c r="J12" s="57">
        <v>25</v>
      </c>
      <c r="K12" s="21">
        <v>9</v>
      </c>
      <c r="L12" s="20"/>
      <c r="M12" s="59">
        <v>18</v>
      </c>
      <c r="N12" s="55">
        <f>SUM(J12,F12,D12)</f>
        <v>65</v>
      </c>
      <c r="O12" s="58">
        <f>SUM(M12,I12,G12)</f>
        <v>43</v>
      </c>
      <c r="P12" s="14">
        <f t="shared" si="0"/>
        <v>108</v>
      </c>
    </row>
    <row r="13" spans="1:16" ht="15.75" thickBot="1" x14ac:dyDescent="0.3">
      <c r="A13" s="38">
        <v>5</v>
      </c>
      <c r="B13" s="30" t="s">
        <v>12</v>
      </c>
      <c r="C13" s="30" t="s">
        <v>48</v>
      </c>
      <c r="D13" s="19"/>
      <c r="E13" s="21"/>
      <c r="F13" s="57">
        <v>21</v>
      </c>
      <c r="G13" s="59">
        <v>16</v>
      </c>
      <c r="H13" s="57">
        <v>20</v>
      </c>
      <c r="I13" s="59">
        <v>12</v>
      </c>
      <c r="J13" s="57">
        <v>23</v>
      </c>
      <c r="K13" s="59">
        <v>13</v>
      </c>
      <c r="L13" s="20"/>
      <c r="M13" s="21"/>
      <c r="N13" s="55">
        <f>SUM(J13,H13,F13)</f>
        <v>64</v>
      </c>
      <c r="O13" s="58">
        <f>SUM(K13,I13,G13)</f>
        <v>41</v>
      </c>
      <c r="P13" s="14">
        <f t="shared" si="0"/>
        <v>105</v>
      </c>
    </row>
    <row r="14" spans="1:16" ht="15.75" thickBot="1" x14ac:dyDescent="0.3">
      <c r="A14" s="38">
        <v>6</v>
      </c>
      <c r="B14" s="30" t="s">
        <v>12</v>
      </c>
      <c r="C14" s="30" t="s">
        <v>60</v>
      </c>
      <c r="D14" s="19"/>
      <c r="E14" s="21">
        <v>9</v>
      </c>
      <c r="F14" s="57">
        <v>20</v>
      </c>
      <c r="G14" s="21">
        <v>7</v>
      </c>
      <c r="H14" s="20"/>
      <c r="I14" s="59">
        <v>10</v>
      </c>
      <c r="J14" s="57">
        <v>16</v>
      </c>
      <c r="K14" s="59">
        <v>15</v>
      </c>
      <c r="L14" s="57">
        <v>20</v>
      </c>
      <c r="M14" s="59">
        <v>16</v>
      </c>
      <c r="N14" s="55">
        <f>SUM(L14,J14,F14)</f>
        <v>56</v>
      </c>
      <c r="O14" s="58">
        <f>SUM(M14,K14,I14)</f>
        <v>41</v>
      </c>
      <c r="P14" s="14">
        <f t="shared" si="0"/>
        <v>97</v>
      </c>
    </row>
    <row r="15" spans="1:16" ht="15.75" thickBot="1" x14ac:dyDescent="0.3">
      <c r="A15" s="38">
        <v>7</v>
      </c>
      <c r="B15" s="30" t="s">
        <v>30</v>
      </c>
      <c r="C15" s="30" t="s">
        <v>54</v>
      </c>
      <c r="D15" s="19"/>
      <c r="E15" s="59">
        <v>15</v>
      </c>
      <c r="F15" s="20"/>
      <c r="G15" s="59">
        <v>11</v>
      </c>
      <c r="H15" s="57">
        <v>13</v>
      </c>
      <c r="I15" s="21">
        <v>9</v>
      </c>
      <c r="J15" s="57">
        <v>19</v>
      </c>
      <c r="K15" s="21">
        <v>10</v>
      </c>
      <c r="L15" s="57">
        <v>23</v>
      </c>
      <c r="M15" s="59">
        <v>14</v>
      </c>
      <c r="N15" s="55">
        <f>SUM(L15,J15,H15)</f>
        <v>55</v>
      </c>
      <c r="O15" s="58">
        <f>SUM(M15,G15,E15)</f>
        <v>40</v>
      </c>
      <c r="P15" s="14">
        <f t="shared" si="0"/>
        <v>95</v>
      </c>
    </row>
    <row r="16" spans="1:16" x14ac:dyDescent="0.25">
      <c r="A16" s="38">
        <v>8</v>
      </c>
      <c r="B16" s="30" t="s">
        <v>16</v>
      </c>
      <c r="C16" s="30" t="s">
        <v>39</v>
      </c>
      <c r="D16" s="19"/>
      <c r="E16" s="59">
        <v>8</v>
      </c>
      <c r="F16" s="20"/>
      <c r="G16" s="21"/>
      <c r="H16" s="57">
        <v>21</v>
      </c>
      <c r="I16" s="21"/>
      <c r="J16" s="57">
        <v>21</v>
      </c>
      <c r="K16" s="59">
        <v>11</v>
      </c>
      <c r="L16" s="57">
        <v>18</v>
      </c>
      <c r="M16" s="59">
        <v>13</v>
      </c>
      <c r="N16" s="55">
        <f>SUM(L16,J16,H16)</f>
        <v>60</v>
      </c>
      <c r="O16" s="58">
        <f>SUM(M16,K16,E16)</f>
        <v>32</v>
      </c>
      <c r="P16" s="14">
        <f t="shared" si="0"/>
        <v>92</v>
      </c>
    </row>
  </sheetData>
  <sortState ref="B9:P16">
    <sortCondition descending="1" ref="P9:P16"/>
    <sortCondition descending="1" ref="N9:N16"/>
  </sortState>
  <mergeCells count="11">
    <mergeCell ref="D2:M2"/>
    <mergeCell ref="D4:E4"/>
    <mergeCell ref="F4:G4"/>
    <mergeCell ref="H4:I4"/>
    <mergeCell ref="J4:K4"/>
    <mergeCell ref="L4:M4"/>
    <mergeCell ref="D5:E5"/>
    <mergeCell ref="F5:G5"/>
    <mergeCell ref="H5:I5"/>
    <mergeCell ref="J5:K5"/>
    <mergeCell ref="L5:M5"/>
  </mergeCells>
  <pageMargins left="0" right="0" top="0.74803149606299213" bottom="0.74803149606299213" header="0.31496062992125984" footer="0.31496062992125984"/>
  <pageSetup paperSize="9"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B3" sqref="B3"/>
    </sheetView>
  </sheetViews>
  <sheetFormatPr defaultColWidth="9.140625" defaultRowHeight="15" x14ac:dyDescent="0.25"/>
  <cols>
    <col min="1" max="1" width="5.140625" customWidth="1"/>
    <col min="2" max="2" width="14.140625" style="1" customWidth="1"/>
    <col min="3" max="3" width="14.85546875" style="1" customWidth="1"/>
    <col min="8" max="13" width="9.140625" customWidth="1"/>
    <col min="14" max="14" width="6.7109375" style="1" bestFit="1" customWidth="1"/>
    <col min="15" max="15" width="8.42578125" style="1" bestFit="1" customWidth="1"/>
    <col min="16" max="16" width="9.140625" style="1"/>
  </cols>
  <sheetData>
    <row r="1" spans="1:8" ht="21" x14ac:dyDescent="0.35">
      <c r="A1" s="34"/>
      <c r="B1" s="35" t="s">
        <v>3</v>
      </c>
      <c r="C1" s="35" t="s">
        <v>4</v>
      </c>
    </row>
    <row r="2" spans="1:8" ht="21" x14ac:dyDescent="0.35">
      <c r="A2" s="34"/>
      <c r="B2" s="35"/>
      <c r="C2" s="35"/>
    </row>
    <row r="3" spans="1:8" ht="21" x14ac:dyDescent="0.35">
      <c r="A3" s="36">
        <v>1</v>
      </c>
      <c r="B3" s="37">
        <v>25</v>
      </c>
      <c r="C3" s="37">
        <v>20</v>
      </c>
      <c r="E3" s="34" t="s">
        <v>94</v>
      </c>
      <c r="F3" s="34"/>
      <c r="G3" s="34"/>
      <c r="H3" s="34"/>
    </row>
    <row r="4" spans="1:8" ht="21" x14ac:dyDescent="0.35">
      <c r="A4" s="36">
        <v>2</v>
      </c>
      <c r="B4" s="37">
        <v>23</v>
      </c>
      <c r="C4" s="37">
        <v>18</v>
      </c>
      <c r="E4" s="34" t="s">
        <v>95</v>
      </c>
    </row>
    <row r="5" spans="1:8" ht="21" x14ac:dyDescent="0.35">
      <c r="A5" s="36">
        <v>3</v>
      </c>
      <c r="B5" s="37">
        <v>21</v>
      </c>
      <c r="C5" s="37">
        <v>16</v>
      </c>
    </row>
    <row r="6" spans="1:8" ht="21" x14ac:dyDescent="0.35">
      <c r="A6" s="36">
        <v>4</v>
      </c>
      <c r="B6" s="37">
        <v>20</v>
      </c>
      <c r="C6" s="37">
        <v>15</v>
      </c>
    </row>
    <row r="7" spans="1:8" ht="21" x14ac:dyDescent="0.35">
      <c r="A7" s="36">
        <v>5</v>
      </c>
      <c r="B7" s="37">
        <v>19</v>
      </c>
      <c r="C7" s="37">
        <v>14</v>
      </c>
    </row>
    <row r="8" spans="1:8" ht="21" x14ac:dyDescent="0.35">
      <c r="A8" s="36">
        <v>6</v>
      </c>
      <c r="B8" s="37">
        <v>18</v>
      </c>
      <c r="C8" s="37">
        <v>13</v>
      </c>
    </row>
    <row r="9" spans="1:8" ht="21" x14ac:dyDescent="0.35">
      <c r="A9" s="36">
        <v>7</v>
      </c>
      <c r="B9" s="37">
        <v>17</v>
      </c>
      <c r="C9" s="37">
        <v>12</v>
      </c>
    </row>
    <row r="10" spans="1:8" ht="21" x14ac:dyDescent="0.35">
      <c r="A10" s="36">
        <v>8</v>
      </c>
      <c r="B10" s="37">
        <v>16</v>
      </c>
      <c r="C10" s="37">
        <v>11</v>
      </c>
    </row>
    <row r="11" spans="1:8" ht="21" x14ac:dyDescent="0.35">
      <c r="A11" s="36">
        <v>9</v>
      </c>
      <c r="B11" s="37">
        <v>15</v>
      </c>
      <c r="C11" s="37">
        <v>10</v>
      </c>
    </row>
    <row r="12" spans="1:8" ht="21" x14ac:dyDescent="0.35">
      <c r="A12" s="36">
        <v>10</v>
      </c>
      <c r="B12" s="37">
        <v>14</v>
      </c>
      <c r="C12" s="37">
        <v>9</v>
      </c>
    </row>
    <row r="13" spans="1:8" ht="21" x14ac:dyDescent="0.35">
      <c r="A13" s="36">
        <v>11</v>
      </c>
      <c r="B13" s="37">
        <v>13</v>
      </c>
      <c r="C13" s="37">
        <v>8</v>
      </c>
    </row>
    <row r="14" spans="1:8" ht="21" x14ac:dyDescent="0.35">
      <c r="A14" s="36">
        <v>12</v>
      </c>
      <c r="B14" s="37">
        <v>12</v>
      </c>
      <c r="C14" s="37">
        <v>7</v>
      </c>
    </row>
    <row r="15" spans="1:8" ht="21" x14ac:dyDescent="0.35">
      <c r="A15" s="36">
        <v>13</v>
      </c>
      <c r="B15" s="37">
        <v>11</v>
      </c>
      <c r="C15" s="37">
        <v>6</v>
      </c>
    </row>
    <row r="16" spans="1:8" ht="21" x14ac:dyDescent="0.35">
      <c r="A16" s="36">
        <v>14</v>
      </c>
      <c r="B16" s="37">
        <v>10</v>
      </c>
      <c r="C16" s="37">
        <v>5</v>
      </c>
    </row>
    <row r="17" spans="1:3" ht="21" x14ac:dyDescent="0.35">
      <c r="A17" s="36">
        <v>15</v>
      </c>
      <c r="B17" s="37">
        <v>9</v>
      </c>
      <c r="C17" s="37">
        <v>4</v>
      </c>
    </row>
    <row r="18" spans="1:3" ht="21" x14ac:dyDescent="0.35">
      <c r="A18" s="36">
        <v>16</v>
      </c>
      <c r="B18" s="37">
        <v>8</v>
      </c>
      <c r="C18" s="37">
        <v>3</v>
      </c>
    </row>
    <row r="19" spans="1:3" ht="21" x14ac:dyDescent="0.35">
      <c r="A19" s="36">
        <v>17</v>
      </c>
      <c r="B19" s="37">
        <v>7</v>
      </c>
      <c r="C19" s="37">
        <v>2</v>
      </c>
    </row>
    <row r="20" spans="1:3" ht="21" x14ac:dyDescent="0.35">
      <c r="A20" s="36">
        <v>18</v>
      </c>
      <c r="B20" s="37">
        <v>6</v>
      </c>
      <c r="C20" s="37">
        <v>1</v>
      </c>
    </row>
    <row r="21" spans="1:3" ht="21" x14ac:dyDescent="0.35">
      <c r="A21" s="36">
        <v>19</v>
      </c>
      <c r="B21" s="37">
        <v>5</v>
      </c>
      <c r="C21" s="37"/>
    </row>
    <row r="22" spans="1:3" ht="21" x14ac:dyDescent="0.35">
      <c r="A22" s="36">
        <v>20</v>
      </c>
      <c r="B22" s="37">
        <v>4</v>
      </c>
      <c r="C22" s="37"/>
    </row>
    <row r="23" spans="1:3" ht="21" x14ac:dyDescent="0.35">
      <c r="A23" s="36">
        <v>21</v>
      </c>
      <c r="B23" s="37">
        <v>3</v>
      </c>
      <c r="C23" s="37"/>
    </row>
    <row r="24" spans="1:3" ht="21" x14ac:dyDescent="0.35">
      <c r="A24" s="36">
        <v>22</v>
      </c>
      <c r="B24" s="37">
        <v>2</v>
      </c>
      <c r="C24" s="37"/>
    </row>
    <row r="25" spans="1:3" ht="21" x14ac:dyDescent="0.35">
      <c r="A25" s="36">
        <v>23</v>
      </c>
      <c r="B25" s="37">
        <v>1</v>
      </c>
      <c r="C25" s="37"/>
    </row>
  </sheetData>
  <pageMargins left="0" right="0" top="0" bottom="0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Large</vt:lpstr>
      <vt:lpstr>Med-Small</vt:lpstr>
      <vt:lpstr>Med-Small ind</vt:lpstr>
      <vt:lpstr>Large ind</vt:lpstr>
      <vt:lpstr>Punktetabelle</vt:lpstr>
    </vt:vector>
  </TitlesOfParts>
  <Company>CFL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THINES</dc:creator>
  <cp:lastModifiedBy>u166mg / Garnie Manon</cp:lastModifiedBy>
  <cp:lastPrinted>2014-04-27T08:50:40Z</cp:lastPrinted>
  <dcterms:created xsi:type="dcterms:W3CDTF">2014-01-20T08:46:24Z</dcterms:created>
  <dcterms:modified xsi:type="dcterms:W3CDTF">2014-06-12T07:13:10Z</dcterms:modified>
</cp:coreProperties>
</file>